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авел Петров\Desktop\"/>
    </mc:Choice>
  </mc:AlternateContent>
  <bookViews>
    <workbookView xWindow="0" yWindow="0" windowWidth="19200" windowHeight="676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0" i="1" l="1"/>
  <c r="A130" i="1"/>
  <c r="L129" i="1"/>
  <c r="J129" i="1"/>
  <c r="I129" i="1"/>
  <c r="H129" i="1"/>
  <c r="G129" i="1"/>
  <c r="F129" i="1"/>
  <c r="B123" i="1"/>
  <c r="A123" i="1"/>
  <c r="L122" i="1"/>
  <c r="L130" i="1" s="1"/>
  <c r="J122" i="1"/>
  <c r="J130" i="1" s="1"/>
  <c r="I122" i="1"/>
  <c r="I130" i="1" s="1"/>
  <c r="H122" i="1"/>
  <c r="H130" i="1" s="1"/>
  <c r="G122" i="1"/>
  <c r="G130" i="1" s="1"/>
  <c r="F122" i="1"/>
  <c r="F130" i="1" s="1"/>
  <c r="J117" i="1"/>
  <c r="I117" i="1"/>
  <c r="H117" i="1"/>
  <c r="B117" i="1"/>
  <c r="A117" i="1"/>
  <c r="L116" i="1"/>
  <c r="J116" i="1"/>
  <c r="I116" i="1"/>
  <c r="H116" i="1"/>
  <c r="G116" i="1"/>
  <c r="F116" i="1"/>
  <c r="B110" i="1"/>
  <c r="A110" i="1"/>
  <c r="L109" i="1"/>
  <c r="L117" i="1" s="1"/>
  <c r="J109" i="1"/>
  <c r="I109" i="1"/>
  <c r="H109" i="1"/>
  <c r="G109" i="1"/>
  <c r="G117" i="1" s="1"/>
  <c r="F109" i="1"/>
  <c r="F117" i="1" s="1"/>
  <c r="B104" i="1"/>
  <c r="A104" i="1"/>
  <c r="L103" i="1"/>
  <c r="J103" i="1"/>
  <c r="I103" i="1"/>
  <c r="H103" i="1"/>
  <c r="G103" i="1"/>
  <c r="F103" i="1"/>
  <c r="B97" i="1"/>
  <c r="A97" i="1"/>
  <c r="L96" i="1"/>
  <c r="L104" i="1" s="1"/>
  <c r="J96" i="1"/>
  <c r="J104" i="1" s="1"/>
  <c r="I96" i="1"/>
  <c r="I104" i="1" s="1"/>
  <c r="H96" i="1"/>
  <c r="H104" i="1" s="1"/>
  <c r="G96" i="1"/>
  <c r="G104" i="1" s="1"/>
  <c r="F96" i="1"/>
  <c r="F104" i="1" s="1"/>
  <c r="B91" i="1"/>
  <c r="A91" i="1"/>
  <c r="L90" i="1"/>
  <c r="J90" i="1"/>
  <c r="I90" i="1"/>
  <c r="H90" i="1"/>
  <c r="G90" i="1"/>
  <c r="F90" i="1"/>
  <c r="B85" i="1"/>
  <c r="A85" i="1"/>
  <c r="L84" i="1"/>
  <c r="L91" i="1" s="1"/>
  <c r="J84" i="1"/>
  <c r="J91" i="1" s="1"/>
  <c r="I84" i="1"/>
  <c r="I91" i="1" s="1"/>
  <c r="H84" i="1"/>
  <c r="H91" i="1" s="1"/>
  <c r="G84" i="1"/>
  <c r="G91" i="1" s="1"/>
  <c r="F84" i="1"/>
  <c r="F91" i="1" s="1"/>
  <c r="B80" i="1"/>
  <c r="A80" i="1"/>
  <c r="L79" i="1"/>
  <c r="J79" i="1"/>
  <c r="I79" i="1"/>
  <c r="H79" i="1"/>
  <c r="G79" i="1"/>
  <c r="F79" i="1"/>
  <c r="B73" i="1"/>
  <c r="A73" i="1"/>
  <c r="L72" i="1"/>
  <c r="L80" i="1" s="1"/>
  <c r="J72" i="1"/>
  <c r="J80" i="1" s="1"/>
  <c r="I72" i="1"/>
  <c r="I80" i="1" s="1"/>
  <c r="H72" i="1"/>
  <c r="H80" i="1" s="1"/>
  <c r="G72" i="1"/>
  <c r="G80" i="1" s="1"/>
  <c r="F72" i="1"/>
  <c r="F80" i="1" s="1"/>
  <c r="B67" i="1"/>
  <c r="A67" i="1"/>
  <c r="L66" i="1"/>
  <c r="J66" i="1"/>
  <c r="I66" i="1"/>
  <c r="H66" i="1"/>
  <c r="G66" i="1"/>
  <c r="F66" i="1"/>
  <c r="B61" i="1"/>
  <c r="A61" i="1"/>
  <c r="L60" i="1"/>
  <c r="L67" i="1" s="1"/>
  <c r="J60" i="1"/>
  <c r="J67" i="1" s="1"/>
  <c r="I60" i="1"/>
  <c r="I67" i="1" s="1"/>
  <c r="H60" i="1"/>
  <c r="H67" i="1" s="1"/>
  <c r="G60" i="1"/>
  <c r="G67" i="1" s="1"/>
  <c r="F60" i="1"/>
  <c r="F67" i="1" s="1"/>
  <c r="I55" i="1"/>
  <c r="B55" i="1"/>
  <c r="A55" i="1"/>
  <c r="L54" i="1"/>
  <c r="J54" i="1"/>
  <c r="I54" i="1"/>
  <c r="H54" i="1"/>
  <c r="G54" i="1"/>
  <c r="F54" i="1"/>
  <c r="B48" i="1"/>
  <c r="A48" i="1"/>
  <c r="L47" i="1"/>
  <c r="L55" i="1" s="1"/>
  <c r="J47" i="1"/>
  <c r="J55" i="1" s="1"/>
  <c r="I47" i="1"/>
  <c r="H47" i="1"/>
  <c r="H55" i="1" s="1"/>
  <c r="G47" i="1"/>
  <c r="G55" i="1" s="1"/>
  <c r="F47" i="1"/>
  <c r="F55" i="1" s="1"/>
  <c r="B42" i="1"/>
  <c r="A42" i="1"/>
  <c r="L41" i="1"/>
  <c r="J41" i="1"/>
  <c r="I41" i="1"/>
  <c r="H41" i="1"/>
  <c r="G41" i="1"/>
  <c r="F41" i="1"/>
  <c r="B35" i="1"/>
  <c r="A35" i="1"/>
  <c r="L34" i="1"/>
  <c r="L42" i="1" s="1"/>
  <c r="J34" i="1"/>
  <c r="J42" i="1" s="1"/>
  <c r="I34" i="1"/>
  <c r="I42" i="1" s="1"/>
  <c r="H34" i="1"/>
  <c r="H42" i="1" s="1"/>
  <c r="G34" i="1"/>
  <c r="G42" i="1" s="1"/>
  <c r="F34" i="1"/>
  <c r="F42" i="1" s="1"/>
  <c r="B29" i="1"/>
  <c r="A29" i="1"/>
  <c r="L28" i="1"/>
  <c r="L29" i="1" s="1"/>
  <c r="J28" i="1"/>
  <c r="J29" i="1" s="1"/>
  <c r="I28" i="1"/>
  <c r="H28" i="1"/>
  <c r="G28" i="1"/>
  <c r="G29" i="1" s="1"/>
  <c r="F28" i="1"/>
  <c r="B23" i="1"/>
  <c r="A23" i="1"/>
  <c r="J22" i="1"/>
  <c r="I22" i="1"/>
  <c r="I29" i="1" s="1"/>
  <c r="H22" i="1"/>
  <c r="H29" i="1" s="1"/>
  <c r="G22" i="1"/>
  <c r="F22" i="1"/>
  <c r="F29" i="1" s="1"/>
  <c r="B18" i="1"/>
  <c r="A18" i="1"/>
  <c r="L17" i="1"/>
  <c r="J17" i="1"/>
  <c r="I17" i="1"/>
  <c r="H17" i="1"/>
  <c r="G17" i="1"/>
  <c r="F17" i="1"/>
  <c r="B11" i="1"/>
  <c r="A11" i="1"/>
  <c r="L10" i="1"/>
  <c r="L18" i="1" s="1"/>
  <c r="J10" i="1"/>
  <c r="J18" i="1" s="1"/>
  <c r="I10" i="1"/>
  <c r="I18" i="1" s="1"/>
  <c r="I131" i="1" s="1"/>
  <c r="H10" i="1"/>
  <c r="H18" i="1" s="1"/>
  <c r="H131" i="1" s="1"/>
  <c r="G10" i="1"/>
  <c r="G18" i="1" s="1"/>
  <c r="F10" i="1"/>
  <c r="F18" i="1" s="1"/>
  <c r="J131" i="1" l="1"/>
  <c r="L131" i="1"/>
  <c r="F131" i="1"/>
  <c r="G131" i="1"/>
</calcChain>
</file>

<file path=xl/sharedStrings.xml><?xml version="1.0" encoding="utf-8"?>
<sst xmlns="http://schemas.openxmlformats.org/spreadsheetml/2006/main" count="304" uniqueCount="105">
  <si>
    <t>Школа</t>
  </si>
  <si>
    <t>Утвердил:</t>
  </si>
  <si>
    <t>должность</t>
  </si>
  <si>
    <t>директор ОО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</si>
  <si>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</si>
  <si>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</si>
  <si>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</si>
  <si>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</si>
  <si>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</si>
  <si>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</si>
  <si>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</si>
  <si>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</si>
  <si>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</si>
  <si>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</si>
  <si>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</si>
  <si>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</si>
  <si>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</si>
  <si>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</si>
  <si>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</si>
  <si>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</si>
  <si>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</si>
  <si>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</si>
  <si>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</si>
  <si>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</si>
  <si>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</si>
  <si>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</si>
  <si>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"Дружба" </t>
  </si>
  <si>
    <t>закуска</t>
  </si>
  <si>
    <t>Батон пшеничный,яйцо вареное</t>
  </si>
  <si>
    <t>т/к-337</t>
  </si>
  <si>
    <t>гор.напиток</t>
  </si>
  <si>
    <t>Чай с лимоном и сахаром</t>
  </si>
  <si>
    <t>сладкое</t>
  </si>
  <si>
    <t>Кондитерское изделие (печенье витаминизированное)</t>
  </si>
  <si>
    <t>т/к</t>
  </si>
  <si>
    <t>итого</t>
  </si>
  <si>
    <t>Обед</t>
  </si>
  <si>
    <t xml:space="preserve">Морковь с сахаром </t>
  </si>
  <si>
    <t>1 блюдо</t>
  </si>
  <si>
    <t>Щи из свежей капусты с картофелем,курицей и сметаной</t>
  </si>
  <si>
    <t>2 блюдо</t>
  </si>
  <si>
    <t>Биточек рубленый из птицы</t>
  </si>
  <si>
    <t>гарнир</t>
  </si>
  <si>
    <t>Макаронные изделия отварные</t>
  </si>
  <si>
    <t>напиток</t>
  </si>
  <si>
    <t>Компот из свежих яблок</t>
  </si>
  <si>
    <t>хлеб черн.</t>
  </si>
  <si>
    <t>Хлеб ржано-пшеничный</t>
  </si>
  <si>
    <t>Итого за день:</t>
  </si>
  <si>
    <t xml:space="preserve">гор.блюдо </t>
  </si>
  <si>
    <t xml:space="preserve">Запеканка из творога со сгущенным молоком </t>
  </si>
  <si>
    <t>54-1т</t>
  </si>
  <si>
    <t>Чай с сахаром</t>
  </si>
  <si>
    <t>фрукты</t>
  </si>
  <si>
    <t>Яблоко свежее</t>
  </si>
  <si>
    <t xml:space="preserve">Салат из квашеной капусты </t>
  </si>
  <si>
    <t>Суп с макаронными изделиями с картофелем, с курицей</t>
  </si>
  <si>
    <t>Жаркое по-домашнему</t>
  </si>
  <si>
    <t>Компот из смеси сухофруктов</t>
  </si>
  <si>
    <t xml:space="preserve">Хлеб ржано-пшеничный </t>
  </si>
  <si>
    <t>Каша пшеничная молочная жидкая</t>
  </si>
  <si>
    <t>хлеб бел.</t>
  </si>
  <si>
    <t>Бутерброд с маслом сливочным</t>
  </si>
  <si>
    <t>Какао с молоком</t>
  </si>
  <si>
    <t>Мандарин свежий</t>
  </si>
  <si>
    <t xml:space="preserve">Салат из свеклы отварной </t>
  </si>
  <si>
    <t>54-13р</t>
  </si>
  <si>
    <t>Борщ из свежей капусты с картофелем, курицей и сметаной</t>
  </si>
  <si>
    <t>Тефтели мясные в соусе</t>
  </si>
  <si>
    <t>Каша гречневая рассыпчатая</t>
  </si>
  <si>
    <t xml:space="preserve">Макаронные изделия отварные с сыром </t>
  </si>
  <si>
    <t>54-3г</t>
  </si>
  <si>
    <t xml:space="preserve">Батон пшеничный </t>
  </si>
  <si>
    <t xml:space="preserve">Огурец свежий </t>
  </si>
  <si>
    <t>54-2з</t>
  </si>
  <si>
    <t>Суп картофельный с горохом, с курицей</t>
  </si>
  <si>
    <t>Рыба, тушенная в томате с овощами</t>
  </si>
  <si>
    <t>54-7р</t>
  </si>
  <si>
    <t xml:space="preserve">Картофельное пюре </t>
  </si>
  <si>
    <t>Компот из изюма</t>
  </si>
  <si>
    <t>Каша кукурузная молочная жидкая</t>
  </si>
  <si>
    <t>Батон пшеничный, яйцо вареное</t>
  </si>
  <si>
    <t xml:space="preserve">Винегрет овощной </t>
  </si>
  <si>
    <t>Рассольник ленинградский с курицей и сметаной</t>
  </si>
  <si>
    <t>Голубцы ленивые</t>
  </si>
  <si>
    <t>Каша манная молочная жидкая</t>
  </si>
  <si>
    <t>Бутерброд с сыром</t>
  </si>
  <si>
    <t>Кофейный напиток на молоке</t>
  </si>
  <si>
    <t>Щи из свежей капусты с картофелем, курицей и сметаной</t>
  </si>
  <si>
    <t>Котлета мясная рубленая</t>
  </si>
  <si>
    <t>Салат из квашеной капусты</t>
  </si>
  <si>
    <t>Суп картофельный с рисовой крупой, с курицей</t>
  </si>
  <si>
    <t>Рагу из птицы</t>
  </si>
  <si>
    <t>54-22м</t>
  </si>
  <si>
    <t>Напиток лимонный</t>
  </si>
  <si>
    <t>Каша овсяная "Геркулес" молочная вязкая</t>
  </si>
  <si>
    <t>Печень по-строгановски</t>
  </si>
  <si>
    <t xml:space="preserve">Салат витаминный </t>
  </si>
  <si>
    <t>Фрикадельки из птицы с соусом</t>
  </si>
  <si>
    <t>Рис отварной</t>
  </si>
  <si>
    <t>Каша пшенная молочная жидкая</t>
  </si>
  <si>
    <t>Йогурт фруктовый в стаканчике</t>
  </si>
  <si>
    <t>Среднее значение за период:</t>
  </si>
  <si>
    <t>МАОУ "Средняя школа № 1" г. Малая Вишера</t>
  </si>
  <si>
    <t>А.В. Оспенникова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</si>
</sst>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\-??\ _₽_-;_-@_-"/>
    <numFmt numFmtId="165" formatCode="0.0"/>
  </numFmts>
  <fonts count="1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2" fillId="0" borderId="0" applyBorder="0" applyProtection="0"/>
  </cellStyleXfs>
  <cellXfs count="159">
    <xf numFmtId="0" fontId="0" fillId="0" borderId="0" xfId="0"/>
    <xf numFmtId="0" fontId="11" fillId="0" borderId="4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7" xfId="0" applyFont="1" applyBorder="1" applyAlignment="1">
      <alignment vertical="center"/>
    </xf>
    <xf numFmtId="0" fontId="0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2" fontId="9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Font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>
      <alignment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1" fontId="0" fillId="3" borderId="17" xfId="0" applyNumberFormat="1" applyFill="1" applyBorder="1" applyAlignment="1">
      <alignment horizontal="center" vertical="center"/>
    </xf>
    <xf numFmtId="1" fontId="0" fillId="3" borderId="18" xfId="0" applyNumberFormat="1" applyFill="1" applyBorder="1" applyAlignment="1">
      <alignment horizontal="center" vertical="center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3" xfId="0" applyFont="1" applyBorder="1"/>
    <xf numFmtId="0" fontId="0" fillId="0" borderId="10" xfId="0" applyFont="1" applyBorder="1" applyAlignment="1">
      <alignment vertical="center"/>
    </xf>
    <xf numFmtId="0" fontId="0" fillId="3" borderId="1" xfId="0" applyFont="1" applyFill="1" applyBorder="1" applyAlignment="1">
      <alignment horizontal="left" vertical="center" wrapText="1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vertical="center"/>
    </xf>
    <xf numFmtId="0" fontId="2" fillId="4" borderId="24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9" fillId="0" borderId="2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0" borderId="28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1" fontId="1" fillId="0" borderId="2" xfId="1" applyNumberFormat="1" applyFont="1" applyBorder="1" applyAlignment="1">
      <alignment horizontal="center" vertical="center"/>
    </xf>
    <xf numFmtId="1" fontId="1" fillId="0" borderId="31" xfId="1" applyNumberFormat="1" applyFont="1" applyBorder="1" applyAlignment="1">
      <alignment horizontal="center" vertical="center"/>
    </xf>
    <xf numFmtId="2" fontId="9" fillId="2" borderId="10" xfId="1" applyNumberFormat="1" applyFont="1" applyFill="1" applyBorder="1" applyAlignment="1" applyProtection="1">
      <alignment horizontal="center" vertical="center"/>
      <protection locked="0"/>
    </xf>
    <xf numFmtId="0" fontId="1" fillId="3" borderId="22" xfId="1" applyFont="1" applyFill="1" applyBorder="1" applyAlignment="1">
      <alignment vertical="center"/>
    </xf>
    <xf numFmtId="2" fontId="9" fillId="2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30" xfId="1" applyFont="1" applyBorder="1" applyAlignment="1">
      <alignment vertical="center"/>
    </xf>
    <xf numFmtId="2" fontId="9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1" fontId="1" fillId="0" borderId="10" xfId="1" applyNumberFormat="1" applyFont="1" applyBorder="1" applyAlignment="1">
      <alignment horizontal="center" vertical="center"/>
    </xf>
    <xf numFmtId="1" fontId="1" fillId="0" borderId="29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5" xfId="1" applyNumberFormat="1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9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165" fontId="0" fillId="0" borderId="10" xfId="0" applyNumberFormat="1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 wrapText="1"/>
    </xf>
    <xf numFmtId="0" fontId="0" fillId="0" borderId="34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1" fontId="1" fillId="0" borderId="1" xfId="2" applyNumberFormat="1" applyFont="1" applyBorder="1" applyAlignment="1" applyProtection="1">
      <alignment horizontal="center" vertical="center"/>
    </xf>
    <xf numFmtId="0" fontId="1" fillId="0" borderId="30" xfId="1" applyFont="1" applyBorder="1" applyAlignment="1">
      <alignment vertical="center"/>
    </xf>
    <xf numFmtId="0" fontId="1" fillId="0" borderId="1" xfId="1" applyFont="1" applyBorder="1" applyAlignment="1" applyProtection="1">
      <alignment wrapText="1"/>
      <protection locked="0"/>
    </xf>
    <xf numFmtId="1" fontId="1" fillId="0" borderId="1" xfId="1" applyNumberFormat="1" applyFont="1" applyBorder="1" applyAlignment="1" applyProtection="1">
      <alignment horizontal="center"/>
      <protection locked="0"/>
    </xf>
    <xf numFmtId="1" fontId="1" fillId="0" borderId="15" xfId="1" applyNumberFormat="1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2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11" xfId="1" applyFont="1" applyBorder="1" applyAlignment="1">
      <alignment vertical="center"/>
    </xf>
    <xf numFmtId="0" fontId="1" fillId="0" borderId="35" xfId="1" applyFont="1" applyBorder="1" applyProtection="1">
      <protection locked="0"/>
    </xf>
    <xf numFmtId="0" fontId="1" fillId="0" borderId="35" xfId="1" applyFont="1" applyBorder="1" applyAlignment="1" applyProtection="1">
      <alignment horizontal="center"/>
      <protection locked="0"/>
    </xf>
    <xf numFmtId="0" fontId="1" fillId="0" borderId="36" xfId="1" applyFon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2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1"/>
  <sheetViews>
    <sheetView tabSelected="1" zoomScaleNormal="100" workbookViewId="0">
      <pane xSplit="4" ySplit="5" topLeftCell="E72" activePane="bottomRight" state="frozen"/>
      <selection pane="topRight" activeCell="E1" sqref="E1"/>
      <selection pane="bottomLeft" activeCell="A78" sqref="A78"/>
      <selection pane="bottomRight" activeCell="K5" sqref="K5"/>
    </sheetView>
  </sheetViews>
  <sheetFormatPr defaultColWidth="9.08984375" defaultRowHeight="12.5" x14ac:dyDescent="0.25"/>
  <cols>
    <col min="1" max="1" width="4.6328125" style="5" customWidth="1"/>
    <col min="2" max="2" width="5.36328125" style="5" customWidth="1"/>
    <col min="3" max="3" width="9.08984375" style="6"/>
    <col min="4" max="4" width="11.54296875" style="6" customWidth="1"/>
    <col min="5" max="5" width="52.54296875" style="5" customWidth="1"/>
    <col min="6" max="6" width="9.36328125" style="5" customWidth="1"/>
    <col min="7" max="7" width="10" style="5" customWidth="1"/>
    <col min="8" max="8" width="7.54296875" style="5" customWidth="1"/>
    <col min="9" max="9" width="6.90625" style="5" customWidth="1"/>
    <col min="10" max="10" width="8.08984375" style="5" customWidth="1"/>
    <col min="11" max="11" width="10" style="5" customWidth="1"/>
    <col min="12" max="16384" width="9.08984375" style="5"/>
  </cols>
  <sheetData>
    <row r="1" spans="1:12" ht="14.25" customHeight="1" x14ac:dyDescent="0.35">
      <c r="A1" s="6" t="s">
        <v>0</v>
      </c>
      <c r="C1" s="4" t="s">
        <v>103</v>
      </c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7.25" customHeight="1" x14ac:dyDescent="0.25">
      <c r="A2" s="8" t="s">
        <v>4</v>
      </c>
      <c r="C2" s="5"/>
      <c r="G2" s="5" t="s">
        <v>5</v>
      </c>
      <c r="H2" s="3" t="s">
        <v>104</v>
      </c>
      <c r="I2" s="3"/>
      <c r="J2" s="3"/>
      <c r="K2" s="3"/>
    </row>
    <row r="3" spans="1:12" ht="17.25" customHeight="1" x14ac:dyDescent="0.25">
      <c r="A3" s="9" t="s">
        <v>6</v>
      </c>
      <c r="C3" s="5"/>
      <c r="D3" s="10"/>
      <c r="E3" s="11" t="s">
        <v>7</v>
      </c>
      <c r="G3" s="5" t="s">
        <v>8</v>
      </c>
      <c r="H3" s="12"/>
      <c r="I3" s="12"/>
      <c r="J3" s="13">
        <v>2023</v>
      </c>
      <c r="K3" s="14"/>
    </row>
    <row r="4" spans="1:12" x14ac:dyDescent="0.25">
      <c r="C4" s="5"/>
      <c r="D4" s="9"/>
      <c r="H4" s="15" t="s">
        <v>9</v>
      </c>
      <c r="I4" s="15" t="s">
        <v>10</v>
      </c>
      <c r="J4" s="15" t="s">
        <v>11</v>
      </c>
    </row>
    <row r="5" spans="1:12" ht="31.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ht="14.5" x14ac:dyDescent="0.3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200</v>
      </c>
      <c r="G6" s="26">
        <v>6.5</v>
      </c>
      <c r="H6" s="26">
        <v>7.6</v>
      </c>
      <c r="I6" s="27">
        <v>31.9</v>
      </c>
      <c r="J6" s="25">
        <v>226</v>
      </c>
      <c r="K6" s="25">
        <v>311</v>
      </c>
      <c r="L6" s="28">
        <v>18.46</v>
      </c>
    </row>
    <row r="7" spans="1:12" ht="14.5" x14ac:dyDescent="0.35">
      <c r="A7" s="29"/>
      <c r="B7" s="30"/>
      <c r="C7" s="31"/>
      <c r="D7" s="32" t="s">
        <v>27</v>
      </c>
      <c r="E7" s="33" t="s">
        <v>28</v>
      </c>
      <c r="F7" s="34">
        <v>60</v>
      </c>
      <c r="G7" s="35">
        <v>6.7</v>
      </c>
      <c r="H7" s="35">
        <v>4.7</v>
      </c>
      <c r="I7" s="36">
        <v>13</v>
      </c>
      <c r="J7" s="34">
        <v>122</v>
      </c>
      <c r="K7" s="34" t="s">
        <v>29</v>
      </c>
      <c r="L7" s="37">
        <v>15.06</v>
      </c>
    </row>
    <row r="8" spans="1:12" ht="14.5" x14ac:dyDescent="0.35">
      <c r="A8" s="29"/>
      <c r="B8" s="30"/>
      <c r="C8" s="31"/>
      <c r="D8" s="32" t="s">
        <v>30</v>
      </c>
      <c r="E8" s="33" t="s">
        <v>31</v>
      </c>
      <c r="F8" s="34">
        <v>205</v>
      </c>
      <c r="G8" s="35">
        <v>0.1</v>
      </c>
      <c r="H8" s="35">
        <v>0</v>
      </c>
      <c r="I8" s="36">
        <v>10</v>
      </c>
      <c r="J8" s="34">
        <v>40</v>
      </c>
      <c r="K8" s="34">
        <v>686</v>
      </c>
      <c r="L8" s="37">
        <v>2.56</v>
      </c>
    </row>
    <row r="9" spans="1:12" ht="14.5" x14ac:dyDescent="0.35">
      <c r="A9" s="29"/>
      <c r="B9" s="30"/>
      <c r="C9" s="31"/>
      <c r="D9" s="38" t="s">
        <v>32</v>
      </c>
      <c r="E9" s="39" t="s">
        <v>33</v>
      </c>
      <c r="F9" s="40">
        <v>40</v>
      </c>
      <c r="G9" s="41">
        <v>2.8</v>
      </c>
      <c r="H9" s="41">
        <v>5.2</v>
      </c>
      <c r="I9" s="42">
        <v>20.399999999999999</v>
      </c>
      <c r="J9" s="40">
        <v>140</v>
      </c>
      <c r="K9" s="40" t="s">
        <v>34</v>
      </c>
      <c r="L9" s="43">
        <v>14</v>
      </c>
    </row>
    <row r="10" spans="1:12" ht="14.5" x14ac:dyDescent="0.35">
      <c r="A10" s="44"/>
      <c r="B10" s="45"/>
      <c r="C10" s="46"/>
      <c r="D10" s="47" t="s">
        <v>35</v>
      </c>
      <c r="E10" s="48"/>
      <c r="F10" s="49">
        <f>SUM(F6:F9)</f>
        <v>505</v>
      </c>
      <c r="G10" s="49">
        <f>SUM(G6:G9)</f>
        <v>16.099999999999998</v>
      </c>
      <c r="H10" s="49">
        <f>SUM(H6:H9)</f>
        <v>17.5</v>
      </c>
      <c r="I10" s="49">
        <f>SUM(I6:I9)</f>
        <v>75.3</v>
      </c>
      <c r="J10" s="49">
        <f>SUM(J6:J9)</f>
        <v>528</v>
      </c>
      <c r="K10" s="50"/>
      <c r="L10" s="49">
        <f>SUM(L6:L9)</f>
        <v>50.080000000000005</v>
      </c>
    </row>
    <row r="11" spans="1:12" ht="14.5" x14ac:dyDescent="0.35">
      <c r="A11" s="51">
        <f>A6</f>
        <v>1</v>
      </c>
      <c r="B11" s="52">
        <f>B6</f>
        <v>1</v>
      </c>
      <c r="C11" s="53" t="s">
        <v>36</v>
      </c>
      <c r="D11" s="54" t="s">
        <v>27</v>
      </c>
      <c r="E11" s="55" t="s">
        <v>37</v>
      </c>
      <c r="F11" s="34">
        <v>60</v>
      </c>
      <c r="G11" s="35">
        <v>0.7</v>
      </c>
      <c r="H11" s="35">
        <v>0.1</v>
      </c>
      <c r="I11" s="35">
        <v>8.9</v>
      </c>
      <c r="J11" s="35">
        <v>41</v>
      </c>
      <c r="K11" s="34">
        <v>11</v>
      </c>
      <c r="L11" s="56">
        <v>5.65</v>
      </c>
    </row>
    <row r="12" spans="1:12" ht="14.5" x14ac:dyDescent="0.35">
      <c r="A12" s="29"/>
      <c r="B12" s="30"/>
      <c r="C12" s="31"/>
      <c r="D12" s="57" t="s">
        <v>38</v>
      </c>
      <c r="E12" s="33" t="s">
        <v>39</v>
      </c>
      <c r="F12" s="34">
        <v>200</v>
      </c>
      <c r="G12" s="35">
        <v>2.8</v>
      </c>
      <c r="H12" s="35">
        <v>4.2</v>
      </c>
      <c r="I12" s="35">
        <v>17.5</v>
      </c>
      <c r="J12" s="35">
        <v>114</v>
      </c>
      <c r="K12" s="34">
        <v>124</v>
      </c>
      <c r="L12" s="37">
        <v>10.35</v>
      </c>
    </row>
    <row r="13" spans="1:12" ht="14.5" x14ac:dyDescent="0.35">
      <c r="A13" s="29"/>
      <c r="B13" s="30"/>
      <c r="C13" s="31"/>
      <c r="D13" s="57" t="s">
        <v>40</v>
      </c>
      <c r="E13" s="33" t="s">
        <v>41</v>
      </c>
      <c r="F13" s="34">
        <v>100</v>
      </c>
      <c r="G13" s="35">
        <v>13.8</v>
      </c>
      <c r="H13" s="35">
        <v>13.3</v>
      </c>
      <c r="I13" s="35">
        <v>15.8</v>
      </c>
      <c r="J13" s="35">
        <v>236</v>
      </c>
      <c r="K13" s="34">
        <v>301</v>
      </c>
      <c r="L13" s="37">
        <v>38.590000000000003</v>
      </c>
    </row>
    <row r="14" spans="1:12" ht="14.5" x14ac:dyDescent="0.35">
      <c r="A14" s="29"/>
      <c r="B14" s="30"/>
      <c r="C14" s="31"/>
      <c r="D14" s="57" t="s">
        <v>42</v>
      </c>
      <c r="E14" s="33" t="s">
        <v>43</v>
      </c>
      <c r="F14" s="34">
        <v>150</v>
      </c>
      <c r="G14" s="35">
        <v>5.36</v>
      </c>
      <c r="H14" s="35">
        <v>5.8</v>
      </c>
      <c r="I14" s="35">
        <v>32</v>
      </c>
      <c r="J14" s="35">
        <v>194</v>
      </c>
      <c r="K14" s="34">
        <v>332</v>
      </c>
      <c r="L14" s="37">
        <v>8.93</v>
      </c>
    </row>
    <row r="15" spans="1:12" ht="14.5" x14ac:dyDescent="0.35">
      <c r="A15" s="29"/>
      <c r="B15" s="30"/>
      <c r="C15" s="31"/>
      <c r="D15" s="57" t="s">
        <v>44</v>
      </c>
      <c r="E15" s="33" t="s">
        <v>45</v>
      </c>
      <c r="F15" s="34">
        <v>200</v>
      </c>
      <c r="G15" s="35">
        <v>0.2</v>
      </c>
      <c r="H15" s="35">
        <v>0.09</v>
      </c>
      <c r="I15" s="35">
        <v>22</v>
      </c>
      <c r="J15" s="35">
        <v>91</v>
      </c>
      <c r="K15" s="34">
        <v>631</v>
      </c>
      <c r="L15" s="37">
        <v>6.4</v>
      </c>
    </row>
    <row r="16" spans="1:12" ht="14.5" x14ac:dyDescent="0.35">
      <c r="A16" s="29"/>
      <c r="B16" s="30"/>
      <c r="C16" s="31"/>
      <c r="D16" s="57" t="s">
        <v>46</v>
      </c>
      <c r="E16" s="33" t="s">
        <v>47</v>
      </c>
      <c r="F16" s="34">
        <v>50</v>
      </c>
      <c r="G16" s="35">
        <v>4</v>
      </c>
      <c r="H16" s="35">
        <v>1.7</v>
      </c>
      <c r="I16" s="35">
        <v>21</v>
      </c>
      <c r="J16" s="35">
        <v>115</v>
      </c>
      <c r="K16" s="34" t="s">
        <v>34</v>
      </c>
      <c r="L16" s="37">
        <v>5</v>
      </c>
    </row>
    <row r="17" spans="1:12" ht="14.5" x14ac:dyDescent="0.35">
      <c r="A17" s="44"/>
      <c r="B17" s="45"/>
      <c r="C17" s="46"/>
      <c r="D17" s="47" t="s">
        <v>35</v>
      </c>
      <c r="E17" s="48"/>
      <c r="F17" s="49">
        <f>SUM(F11:F16)</f>
        <v>760</v>
      </c>
      <c r="G17" s="49">
        <f>SUM(G11:G16)</f>
        <v>26.86</v>
      </c>
      <c r="H17" s="49">
        <f>SUM(H11:H16)</f>
        <v>25.19</v>
      </c>
      <c r="I17" s="49">
        <f>SUM(I11:I16)</f>
        <v>117.2</v>
      </c>
      <c r="J17" s="49">
        <f>SUM(J11:J16)</f>
        <v>791</v>
      </c>
      <c r="K17" s="50"/>
      <c r="L17" s="49">
        <f>SUM(L11:L16)</f>
        <v>74.92</v>
      </c>
    </row>
    <row r="18" spans="1:12" ht="15" customHeight="1" x14ac:dyDescent="0.25">
      <c r="A18" s="58">
        <f>A6</f>
        <v>1</v>
      </c>
      <c r="B18" s="59">
        <f>B6</f>
        <v>1</v>
      </c>
      <c r="C18" s="2" t="s">
        <v>48</v>
      </c>
      <c r="D18" s="2"/>
      <c r="E18" s="60"/>
      <c r="F18" s="61">
        <f>F10+F17</f>
        <v>1265</v>
      </c>
      <c r="G18" s="61">
        <f>G10+G17</f>
        <v>42.959999999999994</v>
      </c>
      <c r="H18" s="61">
        <f>H10+H17</f>
        <v>42.69</v>
      </c>
      <c r="I18" s="61">
        <f>I10+I17</f>
        <v>192.5</v>
      </c>
      <c r="J18" s="61">
        <f>J10+J17</f>
        <v>1319</v>
      </c>
      <c r="K18" s="61"/>
      <c r="L18" s="61">
        <f>L10+L17</f>
        <v>125</v>
      </c>
    </row>
    <row r="19" spans="1:12" ht="14.5" x14ac:dyDescent="0.35">
      <c r="A19" s="62">
        <v>1</v>
      </c>
      <c r="B19" s="30">
        <v>2</v>
      </c>
      <c r="C19" s="22" t="s">
        <v>24</v>
      </c>
      <c r="D19" s="63" t="s">
        <v>49</v>
      </c>
      <c r="E19" s="63" t="s">
        <v>50</v>
      </c>
      <c r="F19" s="64">
        <v>150</v>
      </c>
      <c r="G19" s="65">
        <v>18</v>
      </c>
      <c r="H19" s="65">
        <v>16.8</v>
      </c>
      <c r="I19" s="66">
        <v>35.799999999999997</v>
      </c>
      <c r="J19" s="65">
        <v>367</v>
      </c>
      <c r="K19" s="64" t="s">
        <v>51</v>
      </c>
      <c r="L19" s="67">
        <v>36.909999999999997</v>
      </c>
    </row>
    <row r="20" spans="1:12" ht="14.5" x14ac:dyDescent="0.35">
      <c r="A20" s="62"/>
      <c r="B20" s="30"/>
      <c r="C20" s="31"/>
      <c r="D20" s="68" t="s">
        <v>30</v>
      </c>
      <c r="E20" s="68" t="s">
        <v>52</v>
      </c>
      <c r="F20" s="69">
        <v>200</v>
      </c>
      <c r="G20" s="70">
        <v>0.1</v>
      </c>
      <c r="H20" s="70">
        <v>0</v>
      </c>
      <c r="I20" s="71">
        <v>10</v>
      </c>
      <c r="J20" s="70">
        <v>43</v>
      </c>
      <c r="K20" s="69">
        <v>685</v>
      </c>
      <c r="L20" s="72">
        <v>1.44</v>
      </c>
    </row>
    <row r="21" spans="1:12" ht="14.5" x14ac:dyDescent="0.35">
      <c r="A21" s="62"/>
      <c r="B21" s="30"/>
      <c r="C21" s="31"/>
      <c r="D21" s="68" t="s">
        <v>53</v>
      </c>
      <c r="E21" s="68" t="s">
        <v>54</v>
      </c>
      <c r="F21" s="69">
        <v>150</v>
      </c>
      <c r="G21" s="70">
        <v>0.6</v>
      </c>
      <c r="H21" s="70">
        <v>0.6</v>
      </c>
      <c r="I21" s="71">
        <v>25</v>
      </c>
      <c r="J21" s="70">
        <v>108</v>
      </c>
      <c r="K21" s="69" t="s">
        <v>34</v>
      </c>
      <c r="L21" s="72">
        <v>15</v>
      </c>
    </row>
    <row r="22" spans="1:12" ht="14.5" x14ac:dyDescent="0.35">
      <c r="A22" s="73"/>
      <c r="B22" s="45"/>
      <c r="C22" s="46"/>
      <c r="D22" s="47" t="s">
        <v>35</v>
      </c>
      <c r="E22" s="48"/>
      <c r="F22" s="49">
        <f>SUM(E19:E21)</f>
        <v>0</v>
      </c>
      <c r="G22" s="49">
        <f>SUM(G19:G21)</f>
        <v>18.700000000000003</v>
      </c>
      <c r="H22" s="49">
        <f>SUM(H19:H21)</f>
        <v>17.400000000000002</v>
      </c>
      <c r="I22" s="49">
        <f>SUM(I19:I21)</f>
        <v>70.8</v>
      </c>
      <c r="J22" s="49">
        <f>SUM(J19:J21)</f>
        <v>518</v>
      </c>
      <c r="K22" s="50"/>
      <c r="L22" s="72">
        <v>53.35</v>
      </c>
    </row>
    <row r="23" spans="1:12" ht="14.5" x14ac:dyDescent="0.35">
      <c r="A23" s="52">
        <f>A19</f>
        <v>1</v>
      </c>
      <c r="B23" s="52">
        <f>B19</f>
        <v>2</v>
      </c>
      <c r="C23" s="53" t="s">
        <v>36</v>
      </c>
      <c r="D23" s="74" t="s">
        <v>27</v>
      </c>
      <c r="E23" s="75" t="s">
        <v>55</v>
      </c>
      <c r="F23" s="76">
        <v>60</v>
      </c>
      <c r="G23" s="77">
        <v>1</v>
      </c>
      <c r="H23" s="77">
        <v>3</v>
      </c>
      <c r="I23" s="78">
        <v>6.6</v>
      </c>
      <c r="J23" s="77">
        <v>53</v>
      </c>
      <c r="K23" s="76">
        <v>45</v>
      </c>
      <c r="L23" s="67">
        <v>9.5</v>
      </c>
    </row>
    <row r="24" spans="1:12" ht="14.5" x14ac:dyDescent="0.35">
      <c r="A24" s="62"/>
      <c r="B24" s="30"/>
      <c r="C24" s="31"/>
      <c r="D24" s="79" t="s">
        <v>38</v>
      </c>
      <c r="E24" s="80" t="s">
        <v>56</v>
      </c>
      <c r="F24" s="81">
        <v>200</v>
      </c>
      <c r="G24" s="82">
        <v>3.5</v>
      </c>
      <c r="H24" s="82">
        <v>3.4</v>
      </c>
      <c r="I24" s="83">
        <v>25.4</v>
      </c>
      <c r="J24" s="82">
        <v>146</v>
      </c>
      <c r="K24" s="81">
        <v>112</v>
      </c>
      <c r="L24" s="72">
        <v>8.93</v>
      </c>
    </row>
    <row r="25" spans="1:12" ht="14.5" x14ac:dyDescent="0.35">
      <c r="A25" s="62"/>
      <c r="B25" s="30"/>
      <c r="C25" s="31"/>
      <c r="D25" s="79" t="s">
        <v>40</v>
      </c>
      <c r="E25" s="80" t="s">
        <v>57</v>
      </c>
      <c r="F25" s="81">
        <v>200</v>
      </c>
      <c r="G25" s="82">
        <v>16.100000000000001</v>
      </c>
      <c r="H25" s="82">
        <v>16.7</v>
      </c>
      <c r="I25" s="83">
        <v>40.5</v>
      </c>
      <c r="J25" s="82">
        <v>378</v>
      </c>
      <c r="K25" s="81">
        <v>304</v>
      </c>
      <c r="L25" s="72">
        <v>41.27</v>
      </c>
    </row>
    <row r="26" spans="1:12" ht="14.5" x14ac:dyDescent="0.35">
      <c r="A26" s="62"/>
      <c r="B26" s="30"/>
      <c r="C26" s="31"/>
      <c r="D26" s="79" t="s">
        <v>44</v>
      </c>
      <c r="E26" s="80" t="s">
        <v>58</v>
      </c>
      <c r="F26" s="81">
        <v>200</v>
      </c>
      <c r="G26" s="82">
        <v>0.2</v>
      </c>
      <c r="H26" s="82">
        <v>0.1</v>
      </c>
      <c r="I26" s="83">
        <v>22</v>
      </c>
      <c r="J26" s="82">
        <v>91</v>
      </c>
      <c r="K26" s="81">
        <v>639</v>
      </c>
      <c r="L26" s="72">
        <v>6.95</v>
      </c>
    </row>
    <row r="27" spans="1:12" ht="14.5" x14ac:dyDescent="0.35">
      <c r="A27" s="62"/>
      <c r="B27" s="30"/>
      <c r="C27" s="31"/>
      <c r="D27" s="79" t="s">
        <v>46</v>
      </c>
      <c r="E27" s="80" t="s">
        <v>59</v>
      </c>
      <c r="F27" s="81">
        <v>50</v>
      </c>
      <c r="G27" s="82">
        <v>4</v>
      </c>
      <c r="H27" s="82">
        <v>1.7</v>
      </c>
      <c r="I27" s="83">
        <v>21</v>
      </c>
      <c r="J27" s="82">
        <v>115</v>
      </c>
      <c r="K27" s="81" t="s">
        <v>34</v>
      </c>
      <c r="L27" s="72">
        <v>5</v>
      </c>
    </row>
    <row r="28" spans="1:12" ht="14.5" x14ac:dyDescent="0.35">
      <c r="A28" s="73"/>
      <c r="B28" s="45"/>
      <c r="C28" s="46"/>
      <c r="D28" s="47" t="s">
        <v>35</v>
      </c>
      <c r="E28" s="48"/>
      <c r="F28" s="49">
        <f>SUM(F23:F27)</f>
        <v>710</v>
      </c>
      <c r="G28" s="49">
        <f>SUM(G23:G27)</f>
        <v>24.8</v>
      </c>
      <c r="H28" s="49">
        <f>SUM(H23:H27)</f>
        <v>24.900000000000002</v>
      </c>
      <c r="I28" s="49">
        <f>SUM(I23:I27)</f>
        <v>115.5</v>
      </c>
      <c r="J28" s="49">
        <f>SUM(J23:J27)</f>
        <v>783</v>
      </c>
      <c r="K28" s="50"/>
      <c r="L28" s="49">
        <f>SUM(L23:L27)</f>
        <v>71.650000000000006</v>
      </c>
    </row>
    <row r="29" spans="1:12" ht="15.75" customHeight="1" x14ac:dyDescent="0.25">
      <c r="A29" s="84">
        <f>A19</f>
        <v>1</v>
      </c>
      <c r="B29" s="84">
        <f>B19</f>
        <v>2</v>
      </c>
      <c r="C29" s="2" t="s">
        <v>48</v>
      </c>
      <c r="D29" s="2"/>
      <c r="E29" s="60"/>
      <c r="F29" s="61">
        <f>F22+F28</f>
        <v>710</v>
      </c>
      <c r="G29" s="61">
        <f>G22+G28</f>
        <v>43.5</v>
      </c>
      <c r="H29" s="61">
        <f>H22+H28</f>
        <v>42.300000000000004</v>
      </c>
      <c r="I29" s="61">
        <f>I22+I28</f>
        <v>186.3</v>
      </c>
      <c r="J29" s="61">
        <f>J22+J28</f>
        <v>1301</v>
      </c>
      <c r="K29" s="61"/>
      <c r="L29" s="61">
        <f>L22+L28</f>
        <v>125</v>
      </c>
    </row>
    <row r="30" spans="1:12" ht="14.5" x14ac:dyDescent="0.35">
      <c r="A30" s="20">
        <v>1</v>
      </c>
      <c r="B30" s="21">
        <v>3</v>
      </c>
      <c r="C30" s="22" t="s">
        <v>24</v>
      </c>
      <c r="D30" s="85" t="s">
        <v>25</v>
      </c>
      <c r="E30" s="86" t="s">
        <v>60</v>
      </c>
      <c r="F30" s="87">
        <v>200</v>
      </c>
      <c r="G30" s="88">
        <v>7.7</v>
      </c>
      <c r="H30" s="88">
        <v>7.8</v>
      </c>
      <c r="I30" s="89">
        <v>34.799999999999997</v>
      </c>
      <c r="J30" s="88">
        <v>240</v>
      </c>
      <c r="K30" s="87">
        <v>297</v>
      </c>
      <c r="L30" s="90">
        <v>17.39</v>
      </c>
    </row>
    <row r="31" spans="1:12" ht="14.5" x14ac:dyDescent="0.35">
      <c r="A31" s="29"/>
      <c r="B31" s="30"/>
      <c r="C31" s="31"/>
      <c r="D31" s="91" t="s">
        <v>61</v>
      </c>
      <c r="E31" s="86" t="s">
        <v>62</v>
      </c>
      <c r="F31" s="87">
        <v>30</v>
      </c>
      <c r="G31" s="88">
        <v>4.8</v>
      </c>
      <c r="H31" s="88">
        <v>8.5</v>
      </c>
      <c r="I31" s="89">
        <v>10.4</v>
      </c>
      <c r="J31" s="88">
        <v>134</v>
      </c>
      <c r="K31" s="87">
        <v>1</v>
      </c>
      <c r="L31" s="92">
        <v>10.5</v>
      </c>
    </row>
    <row r="32" spans="1:12" ht="14.5" x14ac:dyDescent="0.35">
      <c r="A32" s="29"/>
      <c r="B32" s="30"/>
      <c r="C32" s="31"/>
      <c r="D32" s="93" t="s">
        <v>30</v>
      </c>
      <c r="E32" s="86" t="s">
        <v>63</v>
      </c>
      <c r="F32" s="87">
        <v>180</v>
      </c>
      <c r="G32" s="88">
        <v>3.9</v>
      </c>
      <c r="H32" s="88">
        <v>2.6</v>
      </c>
      <c r="I32" s="89">
        <v>15</v>
      </c>
      <c r="J32" s="88">
        <v>110</v>
      </c>
      <c r="K32" s="87">
        <v>686</v>
      </c>
      <c r="L32" s="94">
        <v>14.8</v>
      </c>
    </row>
    <row r="33" spans="1:12" ht="14.5" x14ac:dyDescent="0.35">
      <c r="A33" s="29"/>
      <c r="B33" s="30"/>
      <c r="C33" s="31"/>
      <c r="D33" s="95" t="s">
        <v>53</v>
      </c>
      <c r="E33" s="86" t="s">
        <v>64</v>
      </c>
      <c r="F33" s="87">
        <v>100</v>
      </c>
      <c r="G33" s="88">
        <v>0.4</v>
      </c>
      <c r="H33" s="88">
        <v>0.4</v>
      </c>
      <c r="I33" s="89">
        <v>20</v>
      </c>
      <c r="J33" s="88">
        <v>85</v>
      </c>
      <c r="K33" s="87" t="s">
        <v>34</v>
      </c>
      <c r="L33" s="94">
        <v>18.09</v>
      </c>
    </row>
    <row r="34" spans="1:12" ht="14.5" x14ac:dyDescent="0.35">
      <c r="A34" s="44"/>
      <c r="B34" s="45"/>
      <c r="C34" s="46"/>
      <c r="D34" s="47" t="s">
        <v>35</v>
      </c>
      <c r="E34" s="48"/>
      <c r="F34" s="49">
        <f>SUM(F30:F33)</f>
        <v>510</v>
      </c>
      <c r="G34" s="49">
        <f>SUM(G30:G33)</f>
        <v>16.799999999999997</v>
      </c>
      <c r="H34" s="49">
        <f>SUM(H30:H33)</f>
        <v>19.3</v>
      </c>
      <c r="I34" s="49">
        <f>SUM(I30:I33)</f>
        <v>80.199999999999989</v>
      </c>
      <c r="J34" s="49">
        <f>SUM(J30:J33)</f>
        <v>569</v>
      </c>
      <c r="K34" s="50"/>
      <c r="L34" s="49">
        <f>SUM(L30:L33)</f>
        <v>60.78</v>
      </c>
    </row>
    <row r="35" spans="1:12" ht="14.5" x14ac:dyDescent="0.35">
      <c r="A35" s="51">
        <f>A30</f>
        <v>1</v>
      </c>
      <c r="B35" s="52">
        <f>B30</f>
        <v>3</v>
      </c>
      <c r="C35" s="53" t="s">
        <v>36</v>
      </c>
      <c r="D35" s="85" t="s">
        <v>27</v>
      </c>
      <c r="E35" s="96" t="s">
        <v>65</v>
      </c>
      <c r="F35" s="97">
        <v>60</v>
      </c>
      <c r="G35" s="98">
        <v>1</v>
      </c>
      <c r="H35" s="98">
        <v>4.5</v>
      </c>
      <c r="I35" s="99">
        <v>8.3000000000000007</v>
      </c>
      <c r="J35" s="98">
        <v>78</v>
      </c>
      <c r="K35" s="97" t="s">
        <v>66</v>
      </c>
      <c r="L35" s="90">
        <v>5.6</v>
      </c>
    </row>
    <row r="36" spans="1:12" ht="14.5" x14ac:dyDescent="0.35">
      <c r="A36" s="29"/>
      <c r="B36" s="30"/>
      <c r="C36" s="31"/>
      <c r="D36" s="93" t="s">
        <v>38</v>
      </c>
      <c r="E36" s="100" t="s">
        <v>67</v>
      </c>
      <c r="F36" s="101">
        <v>200</v>
      </c>
      <c r="G36" s="102">
        <v>2.8</v>
      </c>
      <c r="H36" s="102">
        <v>4.2</v>
      </c>
      <c r="I36" s="103">
        <v>19</v>
      </c>
      <c r="J36" s="102">
        <v>124</v>
      </c>
      <c r="K36" s="101">
        <v>110</v>
      </c>
      <c r="L36" s="94">
        <v>10.47</v>
      </c>
    </row>
    <row r="37" spans="1:12" ht="14.5" x14ac:dyDescent="0.35">
      <c r="A37" s="29"/>
      <c r="B37" s="30"/>
      <c r="C37" s="31"/>
      <c r="D37" s="93" t="s">
        <v>40</v>
      </c>
      <c r="E37" s="100" t="s">
        <v>68</v>
      </c>
      <c r="F37" s="101">
        <v>130</v>
      </c>
      <c r="G37" s="102">
        <v>10.5</v>
      </c>
      <c r="H37" s="102">
        <v>9.8000000000000007</v>
      </c>
      <c r="I37" s="103">
        <v>10.5</v>
      </c>
      <c r="J37" s="102">
        <v>170</v>
      </c>
      <c r="K37" s="101">
        <v>461</v>
      </c>
      <c r="L37" s="94">
        <v>30.62</v>
      </c>
    </row>
    <row r="38" spans="1:12" ht="14.5" x14ac:dyDescent="0.35">
      <c r="A38" s="29"/>
      <c r="B38" s="30"/>
      <c r="C38" s="31"/>
      <c r="D38" s="93" t="s">
        <v>42</v>
      </c>
      <c r="E38" s="100" t="s">
        <v>69</v>
      </c>
      <c r="F38" s="101">
        <v>150</v>
      </c>
      <c r="G38" s="102">
        <v>8.4</v>
      </c>
      <c r="H38" s="102">
        <v>5.5</v>
      </c>
      <c r="I38" s="103">
        <v>36.799999999999997</v>
      </c>
      <c r="J38" s="102">
        <v>234</v>
      </c>
      <c r="K38" s="101">
        <v>297</v>
      </c>
      <c r="L38" s="94">
        <v>9.9700000000000006</v>
      </c>
    </row>
    <row r="39" spans="1:12" ht="14.5" x14ac:dyDescent="0.35">
      <c r="A39" s="29"/>
      <c r="B39" s="30"/>
      <c r="C39" s="31"/>
      <c r="D39" s="93" t="s">
        <v>30</v>
      </c>
      <c r="E39" s="100" t="s">
        <v>31</v>
      </c>
      <c r="F39" s="101">
        <v>205</v>
      </c>
      <c r="G39" s="102">
        <v>0.1</v>
      </c>
      <c r="H39" s="102">
        <v>0</v>
      </c>
      <c r="I39" s="103">
        <v>10</v>
      </c>
      <c r="J39" s="102">
        <v>40</v>
      </c>
      <c r="K39" s="101">
        <v>686</v>
      </c>
      <c r="L39" s="94">
        <v>2.56</v>
      </c>
    </row>
    <row r="40" spans="1:12" ht="14.5" x14ac:dyDescent="0.35">
      <c r="A40" s="29"/>
      <c r="B40" s="30"/>
      <c r="C40" s="31"/>
      <c r="D40" s="93" t="s">
        <v>46</v>
      </c>
      <c r="E40" s="100" t="s">
        <v>59</v>
      </c>
      <c r="F40" s="101">
        <v>50</v>
      </c>
      <c r="G40" s="102">
        <v>4</v>
      </c>
      <c r="H40" s="102">
        <v>1.7</v>
      </c>
      <c r="I40" s="103">
        <v>21</v>
      </c>
      <c r="J40" s="102">
        <v>115</v>
      </c>
      <c r="K40" s="101" t="s">
        <v>34</v>
      </c>
      <c r="L40" s="94">
        <v>5</v>
      </c>
    </row>
    <row r="41" spans="1:12" ht="14.5" x14ac:dyDescent="0.35">
      <c r="A41" s="44"/>
      <c r="B41" s="45"/>
      <c r="C41" s="46"/>
      <c r="D41" s="47" t="s">
        <v>35</v>
      </c>
      <c r="E41" s="48"/>
      <c r="F41" s="49">
        <f>SUM(F35:F40)</f>
        <v>795</v>
      </c>
      <c r="G41" s="49">
        <f>SUM(G35:G40)</f>
        <v>26.800000000000004</v>
      </c>
      <c r="H41" s="49">
        <f>SUM(H35:H40)</f>
        <v>25.7</v>
      </c>
      <c r="I41" s="49">
        <f>SUM(I35:I40)</f>
        <v>105.6</v>
      </c>
      <c r="J41" s="49">
        <f>SUM(J35:J40)</f>
        <v>761</v>
      </c>
      <c r="K41" s="50"/>
      <c r="L41" s="49">
        <f>SUM(L35:L40)</f>
        <v>64.22</v>
      </c>
    </row>
    <row r="42" spans="1:12" ht="15.75" customHeight="1" x14ac:dyDescent="0.25">
      <c r="A42" s="58">
        <f>A30</f>
        <v>1</v>
      </c>
      <c r="B42" s="59">
        <f>B30</f>
        <v>3</v>
      </c>
      <c r="C42" s="2" t="s">
        <v>48</v>
      </c>
      <c r="D42" s="2"/>
      <c r="E42" s="60"/>
      <c r="F42" s="61">
        <f>F34+F41</f>
        <v>1305</v>
      </c>
      <c r="G42" s="61">
        <f>G34+G41</f>
        <v>43.6</v>
      </c>
      <c r="H42" s="61">
        <f>H34+H41</f>
        <v>45</v>
      </c>
      <c r="I42" s="61">
        <f>I34+I41</f>
        <v>185.79999999999998</v>
      </c>
      <c r="J42" s="61">
        <f>J34+J41</f>
        <v>1330</v>
      </c>
      <c r="K42" s="61"/>
      <c r="L42" s="61">
        <f>L34+L41</f>
        <v>125</v>
      </c>
    </row>
    <row r="43" spans="1:12" ht="14.5" x14ac:dyDescent="0.35">
      <c r="A43" s="20">
        <v>1</v>
      </c>
      <c r="B43" s="21">
        <v>4</v>
      </c>
      <c r="C43" s="22" t="s">
        <v>24</v>
      </c>
      <c r="D43" s="104" t="s">
        <v>25</v>
      </c>
      <c r="E43" s="54" t="s">
        <v>70</v>
      </c>
      <c r="F43" s="105">
        <v>200</v>
      </c>
      <c r="G43" s="106">
        <v>15.8</v>
      </c>
      <c r="H43" s="106">
        <v>17.399999999999999</v>
      </c>
      <c r="I43" s="107">
        <v>34.1</v>
      </c>
      <c r="J43" s="106">
        <v>356</v>
      </c>
      <c r="K43" s="105" t="s">
        <v>71</v>
      </c>
      <c r="L43" s="28">
        <v>27.32</v>
      </c>
    </row>
    <row r="44" spans="1:12" ht="14.5" x14ac:dyDescent="0.35">
      <c r="A44" s="29"/>
      <c r="B44" s="30"/>
      <c r="C44" s="31"/>
      <c r="D44" s="108" t="s">
        <v>61</v>
      </c>
      <c r="E44" s="109" t="s">
        <v>72</v>
      </c>
      <c r="F44" s="110">
        <v>20</v>
      </c>
      <c r="G44" s="111">
        <v>1.9</v>
      </c>
      <c r="H44" s="111">
        <v>0.7</v>
      </c>
      <c r="I44" s="112">
        <v>12.7</v>
      </c>
      <c r="J44" s="111">
        <v>65</v>
      </c>
      <c r="K44" s="113" t="s">
        <v>34</v>
      </c>
      <c r="L44" s="114">
        <v>3</v>
      </c>
    </row>
    <row r="45" spans="1:12" ht="14.5" x14ac:dyDescent="0.35">
      <c r="A45" s="29"/>
      <c r="B45" s="30"/>
      <c r="C45" s="31"/>
      <c r="D45" s="115" t="s">
        <v>30</v>
      </c>
      <c r="E45" s="109" t="s">
        <v>52</v>
      </c>
      <c r="F45" s="110">
        <v>200</v>
      </c>
      <c r="G45" s="111">
        <v>0.1</v>
      </c>
      <c r="H45" s="111">
        <v>0</v>
      </c>
      <c r="I45" s="112">
        <v>10</v>
      </c>
      <c r="J45" s="111">
        <v>43</v>
      </c>
      <c r="K45" s="113">
        <v>685</v>
      </c>
      <c r="L45" s="37">
        <v>1.44</v>
      </c>
    </row>
    <row r="46" spans="1:12" ht="14.5" x14ac:dyDescent="0.35">
      <c r="A46" s="29"/>
      <c r="B46" s="30"/>
      <c r="C46" s="31"/>
      <c r="D46" s="116" t="s">
        <v>53</v>
      </c>
      <c r="E46" s="109" t="s">
        <v>54</v>
      </c>
      <c r="F46" s="110">
        <v>115</v>
      </c>
      <c r="G46" s="111">
        <v>0.6</v>
      </c>
      <c r="H46" s="111">
        <v>0.6</v>
      </c>
      <c r="I46" s="112">
        <v>25</v>
      </c>
      <c r="J46" s="111">
        <v>108</v>
      </c>
      <c r="K46" s="113" t="s">
        <v>34</v>
      </c>
      <c r="L46" s="37">
        <v>15</v>
      </c>
    </row>
    <row r="47" spans="1:12" ht="14.5" x14ac:dyDescent="0.35">
      <c r="A47" s="44"/>
      <c r="B47" s="45"/>
      <c r="C47" s="46"/>
      <c r="D47" s="47" t="s">
        <v>35</v>
      </c>
      <c r="E47" s="48"/>
      <c r="F47" s="49">
        <f>SUM(F43:F46)</f>
        <v>535</v>
      </c>
      <c r="G47" s="49">
        <f>SUM(G43:G46)</f>
        <v>18.400000000000002</v>
      </c>
      <c r="H47" s="49">
        <f>SUM(H43:H46)</f>
        <v>18.7</v>
      </c>
      <c r="I47" s="49">
        <f>SUM(I43:I46)</f>
        <v>81.8</v>
      </c>
      <c r="J47" s="49">
        <f>SUM(J43:J46)</f>
        <v>572</v>
      </c>
      <c r="K47" s="50"/>
      <c r="L47" s="49">
        <f>SUM(L43:L46)</f>
        <v>46.760000000000005</v>
      </c>
    </row>
    <row r="48" spans="1:12" ht="14.5" x14ac:dyDescent="0.35">
      <c r="A48" s="51">
        <f>A43</f>
        <v>1</v>
      </c>
      <c r="B48" s="52">
        <f>B43</f>
        <v>4</v>
      </c>
      <c r="C48" s="53" t="s">
        <v>36</v>
      </c>
      <c r="D48" s="117" t="s">
        <v>27</v>
      </c>
      <c r="E48" s="118" t="s">
        <v>73</v>
      </c>
      <c r="F48" s="105">
        <v>60</v>
      </c>
      <c r="G48" s="106">
        <v>0.5</v>
      </c>
      <c r="H48" s="106">
        <v>0.1</v>
      </c>
      <c r="I48" s="107">
        <v>2</v>
      </c>
      <c r="J48" s="106">
        <v>12</v>
      </c>
      <c r="K48" s="105" t="s">
        <v>74</v>
      </c>
      <c r="L48" s="28">
        <v>12.6</v>
      </c>
    </row>
    <row r="49" spans="1:12" ht="14.5" x14ac:dyDescent="0.35">
      <c r="A49" s="29"/>
      <c r="B49" s="30"/>
      <c r="C49" s="31"/>
      <c r="D49" s="119" t="s">
        <v>38</v>
      </c>
      <c r="E49" s="32" t="s">
        <v>75</v>
      </c>
      <c r="F49" s="110">
        <v>200</v>
      </c>
      <c r="G49" s="111">
        <v>4.2</v>
      </c>
      <c r="H49" s="111">
        <v>5.6</v>
      </c>
      <c r="I49" s="112">
        <v>28.8</v>
      </c>
      <c r="J49" s="111">
        <v>178</v>
      </c>
      <c r="K49" s="113">
        <v>139</v>
      </c>
      <c r="L49" s="114">
        <v>8.5399999999999991</v>
      </c>
    </row>
    <row r="50" spans="1:12" ht="14.5" x14ac:dyDescent="0.35">
      <c r="A50" s="29"/>
      <c r="B50" s="30"/>
      <c r="C50" s="31"/>
      <c r="D50" s="119" t="s">
        <v>40</v>
      </c>
      <c r="E50" s="32" t="s">
        <v>76</v>
      </c>
      <c r="F50" s="110">
        <v>100</v>
      </c>
      <c r="G50" s="111">
        <v>13.9</v>
      </c>
      <c r="H50" s="111">
        <v>13.3</v>
      </c>
      <c r="I50" s="112">
        <v>9.3000000000000007</v>
      </c>
      <c r="J50" s="111">
        <v>208</v>
      </c>
      <c r="K50" s="113" t="s">
        <v>77</v>
      </c>
      <c r="L50" s="114">
        <v>28.81</v>
      </c>
    </row>
    <row r="51" spans="1:12" ht="14.5" x14ac:dyDescent="0.35">
      <c r="A51" s="29"/>
      <c r="B51" s="30"/>
      <c r="C51" s="31"/>
      <c r="D51" s="119" t="s">
        <v>42</v>
      </c>
      <c r="E51" s="32" t="s">
        <v>78</v>
      </c>
      <c r="F51" s="110">
        <v>150</v>
      </c>
      <c r="G51" s="111">
        <v>3.1</v>
      </c>
      <c r="H51" s="111">
        <v>6.2</v>
      </c>
      <c r="I51" s="112">
        <v>25.3</v>
      </c>
      <c r="J51" s="111">
        <v>175</v>
      </c>
      <c r="K51" s="113">
        <v>520</v>
      </c>
      <c r="L51" s="114">
        <v>16.38</v>
      </c>
    </row>
    <row r="52" spans="1:12" ht="14.5" x14ac:dyDescent="0.35">
      <c r="A52" s="29"/>
      <c r="B52" s="30"/>
      <c r="C52" s="31"/>
      <c r="D52" s="119" t="s">
        <v>44</v>
      </c>
      <c r="E52" s="32" t="s">
        <v>79</v>
      </c>
      <c r="F52" s="110">
        <v>200</v>
      </c>
      <c r="G52" s="111">
        <v>0.1</v>
      </c>
      <c r="H52" s="111">
        <v>0.1</v>
      </c>
      <c r="I52" s="112">
        <v>26</v>
      </c>
      <c r="J52" s="111">
        <v>108</v>
      </c>
      <c r="K52" s="113">
        <v>638</v>
      </c>
      <c r="L52" s="114">
        <v>6.91</v>
      </c>
    </row>
    <row r="53" spans="1:12" ht="14.5" x14ac:dyDescent="0.35">
      <c r="A53" s="29"/>
      <c r="B53" s="30"/>
      <c r="C53" s="31"/>
      <c r="D53" s="119" t="s">
        <v>46</v>
      </c>
      <c r="E53" s="32" t="s">
        <v>47</v>
      </c>
      <c r="F53" s="110">
        <v>50</v>
      </c>
      <c r="G53" s="111">
        <v>4</v>
      </c>
      <c r="H53" s="111">
        <v>1.7</v>
      </c>
      <c r="I53" s="112">
        <v>21</v>
      </c>
      <c r="J53" s="111">
        <v>115</v>
      </c>
      <c r="K53" s="113" t="s">
        <v>34</v>
      </c>
      <c r="L53" s="114">
        <v>5</v>
      </c>
    </row>
    <row r="54" spans="1:12" ht="14.5" x14ac:dyDescent="0.35">
      <c r="A54" s="44"/>
      <c r="B54" s="45"/>
      <c r="C54" s="46"/>
      <c r="D54" s="47" t="s">
        <v>35</v>
      </c>
      <c r="E54" s="48"/>
      <c r="F54" s="49">
        <f>SUM(F48:F53)</f>
        <v>760</v>
      </c>
      <c r="G54" s="49">
        <f>SUM(G48:G53)</f>
        <v>25.800000000000004</v>
      </c>
      <c r="H54" s="49">
        <f>SUM(H48:H53)</f>
        <v>27</v>
      </c>
      <c r="I54" s="49">
        <f>SUM(I48:I53)</f>
        <v>112.4</v>
      </c>
      <c r="J54" s="49">
        <f>SUM(J48:J53)</f>
        <v>796</v>
      </c>
      <c r="K54" s="50"/>
      <c r="L54" s="49">
        <f>SUM(L48:L53)</f>
        <v>78.239999999999995</v>
      </c>
    </row>
    <row r="55" spans="1:12" ht="15.75" customHeight="1" x14ac:dyDescent="0.25">
      <c r="A55" s="58">
        <f>A43</f>
        <v>1</v>
      </c>
      <c r="B55" s="59">
        <f>B43</f>
        <v>4</v>
      </c>
      <c r="C55" s="2" t="s">
        <v>48</v>
      </c>
      <c r="D55" s="2"/>
      <c r="E55" s="60"/>
      <c r="F55" s="61">
        <f>F47+F54</f>
        <v>1295</v>
      </c>
      <c r="G55" s="61">
        <f>G47+G54</f>
        <v>44.2</v>
      </c>
      <c r="H55" s="61">
        <f>H47+H54</f>
        <v>45.7</v>
      </c>
      <c r="I55" s="61">
        <f>I47+I54</f>
        <v>194.2</v>
      </c>
      <c r="J55" s="61">
        <f>J47+J54</f>
        <v>1368</v>
      </c>
      <c r="K55" s="61"/>
      <c r="L55" s="61">
        <f>L47+L54</f>
        <v>125</v>
      </c>
    </row>
    <row r="56" spans="1:12" ht="14.5" x14ac:dyDescent="0.35">
      <c r="A56" s="20">
        <v>1</v>
      </c>
      <c r="B56" s="21">
        <v>5</v>
      </c>
      <c r="C56" s="22" t="s">
        <v>24</v>
      </c>
      <c r="D56" s="104" t="s">
        <v>25</v>
      </c>
      <c r="E56" s="54" t="s">
        <v>80</v>
      </c>
      <c r="F56" s="105">
        <v>200</v>
      </c>
      <c r="G56" s="106">
        <v>8.4</v>
      </c>
      <c r="H56" s="106">
        <v>8.8000000000000007</v>
      </c>
      <c r="I56" s="107">
        <v>34.5</v>
      </c>
      <c r="J56" s="106">
        <v>246</v>
      </c>
      <c r="K56" s="105">
        <v>311</v>
      </c>
      <c r="L56" s="28">
        <v>18.16</v>
      </c>
    </row>
    <row r="57" spans="1:12" ht="14.5" x14ac:dyDescent="0.35">
      <c r="A57" s="29"/>
      <c r="B57" s="30"/>
      <c r="C57" s="31"/>
      <c r="D57" s="108" t="s">
        <v>27</v>
      </c>
      <c r="E57" s="109" t="s">
        <v>81</v>
      </c>
      <c r="F57" s="110">
        <v>60</v>
      </c>
      <c r="G57" s="111">
        <v>7</v>
      </c>
      <c r="H57" s="111">
        <v>5</v>
      </c>
      <c r="I57" s="112">
        <v>12.7</v>
      </c>
      <c r="J57" s="111">
        <v>122</v>
      </c>
      <c r="K57" s="110" t="s">
        <v>34</v>
      </c>
      <c r="L57" s="114">
        <v>15.06</v>
      </c>
    </row>
    <row r="58" spans="1:12" ht="14.5" x14ac:dyDescent="0.35">
      <c r="A58" s="29"/>
      <c r="B58" s="30"/>
      <c r="C58" s="31"/>
      <c r="D58" s="115" t="s">
        <v>30</v>
      </c>
      <c r="E58" s="109" t="s">
        <v>31</v>
      </c>
      <c r="F58" s="110">
        <v>205</v>
      </c>
      <c r="G58" s="111">
        <v>0.1</v>
      </c>
      <c r="H58" s="111">
        <v>0</v>
      </c>
      <c r="I58" s="112">
        <v>10</v>
      </c>
      <c r="J58" s="111">
        <v>40</v>
      </c>
      <c r="K58" s="110">
        <v>686</v>
      </c>
      <c r="L58" s="37">
        <v>2.56</v>
      </c>
    </row>
    <row r="59" spans="1:12" ht="14.5" x14ac:dyDescent="0.35">
      <c r="A59" s="29"/>
      <c r="B59" s="30"/>
      <c r="C59" s="31"/>
      <c r="D59" s="116" t="s">
        <v>32</v>
      </c>
      <c r="E59" s="109" t="s">
        <v>33</v>
      </c>
      <c r="F59" s="110">
        <v>40</v>
      </c>
      <c r="G59" s="111">
        <v>2.8</v>
      </c>
      <c r="H59" s="111">
        <v>5.2</v>
      </c>
      <c r="I59" s="112">
        <v>20.399999999999999</v>
      </c>
      <c r="J59" s="111">
        <v>140</v>
      </c>
      <c r="K59" s="110" t="s">
        <v>34</v>
      </c>
      <c r="L59" s="37">
        <v>14</v>
      </c>
    </row>
    <row r="60" spans="1:12" ht="14.5" x14ac:dyDescent="0.35">
      <c r="A60" s="44"/>
      <c r="B60" s="45"/>
      <c r="C60" s="46"/>
      <c r="D60" s="47" t="s">
        <v>35</v>
      </c>
      <c r="E60" s="48"/>
      <c r="F60" s="49">
        <f>SUM(F56:F59)</f>
        <v>505</v>
      </c>
      <c r="G60" s="49">
        <f>SUM(G56:G59)</f>
        <v>18.3</v>
      </c>
      <c r="H60" s="49">
        <f>SUM(H56:H59)</f>
        <v>19</v>
      </c>
      <c r="I60" s="49">
        <f>SUM(I56:I59)</f>
        <v>77.599999999999994</v>
      </c>
      <c r="J60" s="49">
        <f>SUM(J56:J59)</f>
        <v>548</v>
      </c>
      <c r="K60" s="50"/>
      <c r="L60" s="49">
        <f>SUM(L56:L59)</f>
        <v>49.78</v>
      </c>
    </row>
    <row r="61" spans="1:12" ht="14.5" x14ac:dyDescent="0.35">
      <c r="A61" s="51">
        <f>A56</f>
        <v>1</v>
      </c>
      <c r="B61" s="52">
        <f>B56</f>
        <v>5</v>
      </c>
      <c r="C61" s="53" t="s">
        <v>36</v>
      </c>
      <c r="D61" s="104" t="s">
        <v>27</v>
      </c>
      <c r="E61" s="54" t="s">
        <v>82</v>
      </c>
      <c r="F61" s="105">
        <v>60</v>
      </c>
      <c r="G61" s="106">
        <v>0.8</v>
      </c>
      <c r="H61" s="106">
        <v>6</v>
      </c>
      <c r="I61" s="107">
        <v>5.9</v>
      </c>
      <c r="J61" s="106">
        <v>85</v>
      </c>
      <c r="K61" s="105">
        <v>71</v>
      </c>
      <c r="L61" s="28">
        <v>8.4</v>
      </c>
    </row>
    <row r="62" spans="1:12" ht="14.5" x14ac:dyDescent="0.35">
      <c r="A62" s="29"/>
      <c r="B62" s="30"/>
      <c r="C62" s="31"/>
      <c r="D62" s="115" t="s">
        <v>38</v>
      </c>
      <c r="E62" s="109" t="s">
        <v>83</v>
      </c>
      <c r="F62" s="110">
        <v>200</v>
      </c>
      <c r="G62" s="111">
        <v>4.9000000000000004</v>
      </c>
      <c r="H62" s="111">
        <v>3.6</v>
      </c>
      <c r="I62" s="112">
        <v>18</v>
      </c>
      <c r="J62" s="111">
        <v>124</v>
      </c>
      <c r="K62" s="110">
        <v>132</v>
      </c>
      <c r="L62" s="114">
        <v>15.42</v>
      </c>
    </row>
    <row r="63" spans="1:12" ht="14.5" x14ac:dyDescent="0.35">
      <c r="A63" s="29"/>
      <c r="B63" s="30"/>
      <c r="C63" s="31"/>
      <c r="D63" s="115" t="s">
        <v>40</v>
      </c>
      <c r="E63" s="109" t="s">
        <v>84</v>
      </c>
      <c r="F63" s="110">
        <v>200</v>
      </c>
      <c r="G63" s="111">
        <v>14.8</v>
      </c>
      <c r="H63" s="111">
        <v>12.7</v>
      </c>
      <c r="I63" s="112">
        <v>38.799999999999997</v>
      </c>
      <c r="J63" s="111">
        <v>334</v>
      </c>
      <c r="K63" s="110">
        <v>386</v>
      </c>
      <c r="L63" s="114">
        <v>40</v>
      </c>
    </row>
    <row r="64" spans="1:12" ht="14.5" x14ac:dyDescent="0.35">
      <c r="A64" s="29"/>
      <c r="B64" s="30"/>
      <c r="C64" s="31"/>
      <c r="D64" s="115" t="s">
        <v>44</v>
      </c>
      <c r="E64" s="109" t="s">
        <v>45</v>
      </c>
      <c r="F64" s="110">
        <v>200</v>
      </c>
      <c r="G64" s="111">
        <v>0.2</v>
      </c>
      <c r="H64" s="111">
        <v>0.09</v>
      </c>
      <c r="I64" s="112">
        <v>22</v>
      </c>
      <c r="J64" s="111">
        <v>91</v>
      </c>
      <c r="K64" s="110">
        <v>631</v>
      </c>
      <c r="L64" s="114">
        <v>6.4</v>
      </c>
    </row>
    <row r="65" spans="1:12" ht="14.5" x14ac:dyDescent="0.35">
      <c r="A65" s="29"/>
      <c r="B65" s="30"/>
      <c r="C65" s="31"/>
      <c r="D65" s="115" t="s">
        <v>46</v>
      </c>
      <c r="E65" s="109" t="s">
        <v>47</v>
      </c>
      <c r="F65" s="110">
        <v>50</v>
      </c>
      <c r="G65" s="111">
        <v>4</v>
      </c>
      <c r="H65" s="111">
        <v>1.7</v>
      </c>
      <c r="I65" s="112">
        <v>21</v>
      </c>
      <c r="J65" s="111">
        <v>115</v>
      </c>
      <c r="K65" s="110" t="s">
        <v>34</v>
      </c>
      <c r="L65" s="114">
        <v>5</v>
      </c>
    </row>
    <row r="66" spans="1:12" ht="14.5" x14ac:dyDescent="0.35">
      <c r="A66" s="44"/>
      <c r="B66" s="45"/>
      <c r="C66" s="46"/>
      <c r="D66" s="47" t="s">
        <v>35</v>
      </c>
      <c r="E66" s="48"/>
      <c r="F66" s="49">
        <f>SUM(F61:F65)</f>
        <v>710</v>
      </c>
      <c r="G66" s="49">
        <f>SUM(G61:G65)</f>
        <v>24.7</v>
      </c>
      <c r="H66" s="49">
        <f>SUM(H61:H65)</f>
        <v>24.089999999999996</v>
      </c>
      <c r="I66" s="49">
        <f>SUM(I61:I65)</f>
        <v>105.69999999999999</v>
      </c>
      <c r="J66" s="49">
        <f>SUM(J61:J65)</f>
        <v>749</v>
      </c>
      <c r="K66" s="50"/>
      <c r="L66" s="49">
        <f>SUM(L61:L65)</f>
        <v>75.22</v>
      </c>
    </row>
    <row r="67" spans="1:12" ht="15.75" customHeight="1" x14ac:dyDescent="0.25">
      <c r="A67" s="58">
        <f>A56</f>
        <v>1</v>
      </c>
      <c r="B67" s="59">
        <f>B56</f>
        <v>5</v>
      </c>
      <c r="C67" s="2" t="s">
        <v>48</v>
      </c>
      <c r="D67" s="2"/>
      <c r="E67" s="60"/>
      <c r="F67" s="61">
        <f>F60+F66</f>
        <v>1215</v>
      </c>
      <c r="G67" s="61">
        <f>G60+G66</f>
        <v>43</v>
      </c>
      <c r="H67" s="61">
        <f>H60+H66</f>
        <v>43.089999999999996</v>
      </c>
      <c r="I67" s="61">
        <f>I60+I66</f>
        <v>183.29999999999998</v>
      </c>
      <c r="J67" s="61">
        <f>J60+J66</f>
        <v>1297</v>
      </c>
      <c r="K67" s="61"/>
      <c r="L67" s="61">
        <f>L60+L66</f>
        <v>125</v>
      </c>
    </row>
    <row r="68" spans="1:12" ht="14.5" x14ac:dyDescent="0.35">
      <c r="A68" s="20">
        <v>2</v>
      </c>
      <c r="B68" s="21">
        <v>1</v>
      </c>
      <c r="C68" s="22" t="s">
        <v>24</v>
      </c>
      <c r="D68" s="104" t="s">
        <v>25</v>
      </c>
      <c r="E68" s="120" t="s">
        <v>85</v>
      </c>
      <c r="F68" s="121">
        <v>200</v>
      </c>
      <c r="G68" s="122">
        <v>6.3</v>
      </c>
      <c r="H68" s="122">
        <v>7.8</v>
      </c>
      <c r="I68" s="123">
        <v>29</v>
      </c>
      <c r="J68" s="122">
        <v>215</v>
      </c>
      <c r="K68" s="121">
        <v>311</v>
      </c>
      <c r="L68" s="28">
        <v>16.66</v>
      </c>
    </row>
    <row r="69" spans="1:12" ht="14.5" x14ac:dyDescent="0.35">
      <c r="A69" s="29"/>
      <c r="B69" s="30"/>
      <c r="C69" s="31"/>
      <c r="D69" s="116" t="s">
        <v>61</v>
      </c>
      <c r="E69" s="124" t="s">
        <v>86</v>
      </c>
      <c r="F69" s="125">
        <v>35</v>
      </c>
      <c r="G69" s="126">
        <v>7.3</v>
      </c>
      <c r="H69" s="126">
        <v>6.8</v>
      </c>
      <c r="I69" s="127">
        <v>13.8</v>
      </c>
      <c r="J69" s="126">
        <v>142</v>
      </c>
      <c r="K69" s="125">
        <v>3</v>
      </c>
      <c r="L69" s="114">
        <v>14.2</v>
      </c>
    </row>
    <row r="70" spans="1:12" ht="14.5" x14ac:dyDescent="0.35">
      <c r="A70" s="29"/>
      <c r="B70" s="30"/>
      <c r="C70" s="31"/>
      <c r="D70" s="115" t="s">
        <v>30</v>
      </c>
      <c r="E70" s="124" t="s">
        <v>87</v>
      </c>
      <c r="F70" s="125">
        <v>180</v>
      </c>
      <c r="G70" s="126">
        <v>3.8</v>
      </c>
      <c r="H70" s="126">
        <v>3.6</v>
      </c>
      <c r="I70" s="127">
        <v>13</v>
      </c>
      <c r="J70" s="126">
        <v>100</v>
      </c>
      <c r="K70" s="125">
        <v>692</v>
      </c>
      <c r="L70" s="37">
        <v>11.52</v>
      </c>
    </row>
    <row r="71" spans="1:12" ht="14.5" x14ac:dyDescent="0.35">
      <c r="A71" s="29"/>
      <c r="B71" s="30"/>
      <c r="C71" s="31"/>
      <c r="D71" s="128" t="s">
        <v>53</v>
      </c>
      <c r="E71" s="124" t="s">
        <v>64</v>
      </c>
      <c r="F71" s="125">
        <v>100</v>
      </c>
      <c r="G71" s="126">
        <v>0.4</v>
      </c>
      <c r="H71" s="126">
        <v>0.4</v>
      </c>
      <c r="I71" s="127">
        <v>20</v>
      </c>
      <c r="J71" s="126">
        <v>85</v>
      </c>
      <c r="K71" s="125" t="s">
        <v>34</v>
      </c>
      <c r="L71" s="37">
        <v>16</v>
      </c>
    </row>
    <row r="72" spans="1:12" ht="14.5" x14ac:dyDescent="0.35">
      <c r="A72" s="44"/>
      <c r="B72" s="45"/>
      <c r="C72" s="46"/>
      <c r="D72" s="47" t="s">
        <v>35</v>
      </c>
      <c r="E72" s="48"/>
      <c r="F72" s="49">
        <f>SUM(F68:F71)</f>
        <v>515</v>
      </c>
      <c r="G72" s="49">
        <f>SUM(G68:G71)</f>
        <v>17.799999999999997</v>
      </c>
      <c r="H72" s="49">
        <f>SUM(H68:H71)</f>
        <v>18.599999999999998</v>
      </c>
      <c r="I72" s="49">
        <f>SUM(I68:I71)</f>
        <v>75.8</v>
      </c>
      <c r="J72" s="49">
        <f>SUM(J68:J71)</f>
        <v>542</v>
      </c>
      <c r="K72" s="50"/>
      <c r="L72" s="49">
        <f>SUM(L68:L71)</f>
        <v>58.379999999999995</v>
      </c>
    </row>
    <row r="73" spans="1:12" ht="14.5" x14ac:dyDescent="0.35">
      <c r="A73" s="51">
        <f>A68</f>
        <v>2</v>
      </c>
      <c r="B73" s="52">
        <f>B68</f>
        <v>1</v>
      </c>
      <c r="C73" s="53" t="s">
        <v>36</v>
      </c>
      <c r="D73" s="104" t="s">
        <v>27</v>
      </c>
      <c r="E73" s="129" t="s">
        <v>37</v>
      </c>
      <c r="F73" s="122">
        <v>60</v>
      </c>
      <c r="G73" s="122">
        <v>0.7</v>
      </c>
      <c r="H73" s="122">
        <v>0.1</v>
      </c>
      <c r="I73" s="123">
        <v>8.9</v>
      </c>
      <c r="J73" s="122">
        <v>41</v>
      </c>
      <c r="K73" s="122">
        <v>11</v>
      </c>
      <c r="L73" s="28">
        <v>5.65</v>
      </c>
    </row>
    <row r="74" spans="1:12" ht="14.5" x14ac:dyDescent="0.35">
      <c r="A74" s="29"/>
      <c r="B74" s="30"/>
      <c r="C74" s="31"/>
      <c r="D74" s="115" t="s">
        <v>38</v>
      </c>
      <c r="E74" s="130" t="s">
        <v>88</v>
      </c>
      <c r="F74" s="126">
        <v>200</v>
      </c>
      <c r="G74" s="126">
        <v>2.8</v>
      </c>
      <c r="H74" s="126">
        <v>4.2</v>
      </c>
      <c r="I74" s="127">
        <v>17.5</v>
      </c>
      <c r="J74" s="126">
        <v>114</v>
      </c>
      <c r="K74" s="126">
        <v>124</v>
      </c>
      <c r="L74" s="114">
        <v>10.35</v>
      </c>
    </row>
    <row r="75" spans="1:12" ht="14.5" x14ac:dyDescent="0.35">
      <c r="A75" s="29"/>
      <c r="B75" s="30"/>
      <c r="C75" s="31"/>
      <c r="D75" s="115" t="s">
        <v>40</v>
      </c>
      <c r="E75" s="131" t="s">
        <v>89</v>
      </c>
      <c r="F75" s="126">
        <v>100</v>
      </c>
      <c r="G75" s="126">
        <v>12.1</v>
      </c>
      <c r="H75" s="126">
        <v>13.7</v>
      </c>
      <c r="I75" s="127">
        <v>13.8</v>
      </c>
      <c r="J75" s="126">
        <v>230</v>
      </c>
      <c r="K75" s="126">
        <v>451</v>
      </c>
      <c r="L75" s="114">
        <v>35.25</v>
      </c>
    </row>
    <row r="76" spans="1:12" ht="14.5" x14ac:dyDescent="0.35">
      <c r="A76" s="29"/>
      <c r="B76" s="30"/>
      <c r="C76" s="31"/>
      <c r="D76" s="132" t="s">
        <v>42</v>
      </c>
      <c r="E76" s="130" t="s">
        <v>43</v>
      </c>
      <c r="F76" s="126">
        <v>150</v>
      </c>
      <c r="G76" s="126">
        <v>5.36</v>
      </c>
      <c r="H76" s="126">
        <v>5.8</v>
      </c>
      <c r="I76" s="127">
        <v>32</v>
      </c>
      <c r="J76" s="126">
        <v>194</v>
      </c>
      <c r="K76" s="126">
        <v>332</v>
      </c>
      <c r="L76" s="114">
        <v>8.93</v>
      </c>
    </row>
    <row r="77" spans="1:12" ht="14.5" x14ac:dyDescent="0.35">
      <c r="A77" s="29"/>
      <c r="B77" s="30"/>
      <c r="C77" s="31"/>
      <c r="D77" s="115" t="s">
        <v>30</v>
      </c>
      <c r="E77" s="130" t="s">
        <v>52</v>
      </c>
      <c r="F77" s="126">
        <v>200</v>
      </c>
      <c r="G77" s="126">
        <v>0.1</v>
      </c>
      <c r="H77" s="126">
        <v>0</v>
      </c>
      <c r="I77" s="127">
        <v>10</v>
      </c>
      <c r="J77" s="126">
        <v>40</v>
      </c>
      <c r="K77" s="126">
        <v>685</v>
      </c>
      <c r="L77" s="114">
        <v>1.44</v>
      </c>
    </row>
    <row r="78" spans="1:12" ht="14.5" x14ac:dyDescent="0.35">
      <c r="A78" s="29"/>
      <c r="B78" s="30"/>
      <c r="C78" s="31"/>
      <c r="D78" s="115" t="s">
        <v>46</v>
      </c>
      <c r="E78" s="130" t="s">
        <v>59</v>
      </c>
      <c r="F78" s="126">
        <v>50</v>
      </c>
      <c r="G78" s="126">
        <v>4</v>
      </c>
      <c r="H78" s="126">
        <v>1.7</v>
      </c>
      <c r="I78" s="127">
        <v>21</v>
      </c>
      <c r="J78" s="126">
        <v>115</v>
      </c>
      <c r="K78" s="133" t="s">
        <v>34</v>
      </c>
      <c r="L78" s="114">
        <v>5</v>
      </c>
    </row>
    <row r="79" spans="1:12" ht="14.5" x14ac:dyDescent="0.35">
      <c r="A79" s="44"/>
      <c r="B79" s="45"/>
      <c r="C79" s="46"/>
      <c r="D79" s="47" t="s">
        <v>35</v>
      </c>
      <c r="E79" s="48"/>
      <c r="F79" s="49">
        <f>SUM(F73:F78)</f>
        <v>760</v>
      </c>
      <c r="G79" s="49">
        <f>SUM(G73:G78)</f>
        <v>25.060000000000002</v>
      </c>
      <c r="H79" s="49">
        <f>SUM(H73:H78)</f>
        <v>25.5</v>
      </c>
      <c r="I79" s="49">
        <f>SUM(I73:I78)</f>
        <v>103.2</v>
      </c>
      <c r="J79" s="49">
        <f>SUM(J73:J78)</f>
        <v>734</v>
      </c>
      <c r="K79" s="50"/>
      <c r="L79" s="49">
        <f>SUM(L73:L78)</f>
        <v>66.62</v>
      </c>
    </row>
    <row r="80" spans="1:12" ht="14.25" customHeight="1" x14ac:dyDescent="0.25">
      <c r="A80" s="58">
        <f>A68</f>
        <v>2</v>
      </c>
      <c r="B80" s="59">
        <f>B68</f>
        <v>1</v>
      </c>
      <c r="C80" s="2" t="s">
        <v>48</v>
      </c>
      <c r="D80" s="2"/>
      <c r="E80" s="60"/>
      <c r="F80" s="61">
        <f>F72+F79</f>
        <v>1275</v>
      </c>
      <c r="G80" s="61">
        <f>G72+G79</f>
        <v>42.86</v>
      </c>
      <c r="H80" s="61">
        <f>H72+H79</f>
        <v>44.099999999999994</v>
      </c>
      <c r="I80" s="61">
        <f>I72+I79</f>
        <v>179</v>
      </c>
      <c r="J80" s="61">
        <f>J72+J79</f>
        <v>1276</v>
      </c>
      <c r="K80" s="61"/>
      <c r="L80" s="61">
        <f>L72+L79</f>
        <v>125</v>
      </c>
    </row>
    <row r="81" spans="1:12" ht="14.5" x14ac:dyDescent="0.35">
      <c r="A81" s="62">
        <v>2</v>
      </c>
      <c r="B81" s="30">
        <v>2</v>
      </c>
      <c r="C81" s="22" t="s">
        <v>24</v>
      </c>
      <c r="D81" s="104" t="s">
        <v>25</v>
      </c>
      <c r="E81" s="54" t="s">
        <v>50</v>
      </c>
      <c r="F81" s="105">
        <v>150</v>
      </c>
      <c r="G81" s="106">
        <v>18</v>
      </c>
      <c r="H81" s="106">
        <v>16.8</v>
      </c>
      <c r="I81" s="107">
        <v>35.799999999999997</v>
      </c>
      <c r="J81" s="106">
        <v>367</v>
      </c>
      <c r="K81" s="105" t="s">
        <v>51</v>
      </c>
      <c r="L81" s="28">
        <v>36.909999999999997</v>
      </c>
    </row>
    <row r="82" spans="1:12" ht="14.5" x14ac:dyDescent="0.35">
      <c r="A82" s="62"/>
      <c r="B82" s="30"/>
      <c r="C82" s="31"/>
      <c r="D82" s="115" t="s">
        <v>30</v>
      </c>
      <c r="E82" s="109" t="s">
        <v>52</v>
      </c>
      <c r="F82" s="110">
        <v>200</v>
      </c>
      <c r="G82" s="111">
        <v>0.1</v>
      </c>
      <c r="H82" s="111">
        <v>0</v>
      </c>
      <c r="I82" s="112">
        <v>10</v>
      </c>
      <c r="J82" s="111">
        <v>43</v>
      </c>
      <c r="K82" s="110">
        <v>685</v>
      </c>
      <c r="L82" s="114">
        <v>1.44</v>
      </c>
    </row>
    <row r="83" spans="1:12" ht="14.5" x14ac:dyDescent="0.35">
      <c r="A83" s="62"/>
      <c r="B83" s="30"/>
      <c r="C83" s="31"/>
      <c r="D83" s="6" t="s">
        <v>53</v>
      </c>
      <c r="E83" s="109" t="s">
        <v>54</v>
      </c>
      <c r="F83" s="110">
        <v>150</v>
      </c>
      <c r="G83" s="111">
        <v>0.6</v>
      </c>
      <c r="H83" s="111">
        <v>0.6</v>
      </c>
      <c r="I83" s="112">
        <v>25</v>
      </c>
      <c r="J83" s="111">
        <v>108</v>
      </c>
      <c r="K83" s="110" t="s">
        <v>34</v>
      </c>
      <c r="L83" s="37">
        <v>15</v>
      </c>
    </row>
    <row r="84" spans="1:12" ht="14.5" x14ac:dyDescent="0.35">
      <c r="A84" s="73"/>
      <c r="B84" s="45"/>
      <c r="C84" s="46"/>
      <c r="D84" s="47" t="s">
        <v>35</v>
      </c>
      <c r="E84" s="48"/>
      <c r="F84" s="49">
        <f>SUM(F81:F83)</f>
        <v>500</v>
      </c>
      <c r="G84" s="49">
        <f>SUM(G81:G83)</f>
        <v>18.700000000000003</v>
      </c>
      <c r="H84" s="49">
        <f>SUM(H81:H83)</f>
        <v>17.400000000000002</v>
      </c>
      <c r="I84" s="49">
        <f>SUM(I81:I83)</f>
        <v>70.8</v>
      </c>
      <c r="J84" s="49">
        <f>SUM(J81:J83)</f>
        <v>518</v>
      </c>
      <c r="K84" s="50"/>
      <c r="L84" s="49">
        <f>SUM(L81:L83)</f>
        <v>53.349999999999994</v>
      </c>
    </row>
    <row r="85" spans="1:12" ht="14.5" x14ac:dyDescent="0.35">
      <c r="A85" s="52">
        <f>A81</f>
        <v>2</v>
      </c>
      <c r="B85" s="52">
        <f>B81</f>
        <v>2</v>
      </c>
      <c r="C85" s="53" t="s">
        <v>36</v>
      </c>
      <c r="D85" s="104" t="s">
        <v>27</v>
      </c>
      <c r="E85" s="54" t="s">
        <v>90</v>
      </c>
      <c r="F85" s="105">
        <v>60</v>
      </c>
      <c r="G85" s="106">
        <v>1</v>
      </c>
      <c r="H85" s="106">
        <v>3</v>
      </c>
      <c r="I85" s="107">
        <v>6.6</v>
      </c>
      <c r="J85" s="106">
        <v>53</v>
      </c>
      <c r="K85" s="105">
        <v>45</v>
      </c>
      <c r="L85" s="28">
        <v>9.5</v>
      </c>
    </row>
    <row r="86" spans="1:12" ht="14.5" x14ac:dyDescent="0.35">
      <c r="A86" s="62"/>
      <c r="B86" s="30"/>
      <c r="C86" s="31"/>
      <c r="D86" s="115" t="s">
        <v>38</v>
      </c>
      <c r="E86" s="109" t="s">
        <v>91</v>
      </c>
      <c r="F86" s="110">
        <v>200</v>
      </c>
      <c r="G86" s="111">
        <v>3.5</v>
      </c>
      <c r="H86" s="111">
        <v>3.4</v>
      </c>
      <c r="I86" s="112">
        <v>25.4</v>
      </c>
      <c r="J86" s="111">
        <v>146</v>
      </c>
      <c r="K86" s="110">
        <v>138</v>
      </c>
      <c r="L86" s="114">
        <v>9.5399999999999991</v>
      </c>
    </row>
    <row r="87" spans="1:12" ht="14.5" x14ac:dyDescent="0.35">
      <c r="A87" s="62"/>
      <c r="B87" s="30"/>
      <c r="C87" s="31"/>
      <c r="D87" s="115" t="s">
        <v>40</v>
      </c>
      <c r="E87" s="109" t="s">
        <v>92</v>
      </c>
      <c r="F87" s="110">
        <v>200</v>
      </c>
      <c r="G87" s="111">
        <v>16.5</v>
      </c>
      <c r="H87" s="111">
        <v>18.600000000000001</v>
      </c>
      <c r="I87" s="112">
        <v>38.5</v>
      </c>
      <c r="J87" s="111">
        <v>390</v>
      </c>
      <c r="K87" s="110" t="s">
        <v>93</v>
      </c>
      <c r="L87" s="114">
        <v>42.41</v>
      </c>
    </row>
    <row r="88" spans="1:12" ht="14.5" x14ac:dyDescent="0.35">
      <c r="A88" s="62"/>
      <c r="B88" s="30"/>
      <c r="C88" s="31"/>
      <c r="D88" s="115" t="s">
        <v>44</v>
      </c>
      <c r="E88" s="109" t="s">
        <v>94</v>
      </c>
      <c r="F88" s="110">
        <v>200</v>
      </c>
      <c r="G88" s="111">
        <v>0.1</v>
      </c>
      <c r="H88" s="111">
        <v>0</v>
      </c>
      <c r="I88" s="112">
        <v>20</v>
      </c>
      <c r="J88" s="111">
        <v>80</v>
      </c>
      <c r="K88" s="110">
        <v>699</v>
      </c>
      <c r="L88" s="114">
        <v>5.2</v>
      </c>
    </row>
    <row r="89" spans="1:12" ht="14.5" x14ac:dyDescent="0.35">
      <c r="A89" s="62"/>
      <c r="B89" s="30"/>
      <c r="C89" s="31"/>
      <c r="D89" s="115" t="s">
        <v>46</v>
      </c>
      <c r="E89" s="109" t="s">
        <v>47</v>
      </c>
      <c r="F89" s="110">
        <v>50</v>
      </c>
      <c r="G89" s="111">
        <v>4</v>
      </c>
      <c r="H89" s="111">
        <v>1.7</v>
      </c>
      <c r="I89" s="112">
        <v>21</v>
      </c>
      <c r="J89" s="111">
        <v>115</v>
      </c>
      <c r="K89" s="110" t="s">
        <v>34</v>
      </c>
      <c r="L89" s="114">
        <v>5</v>
      </c>
    </row>
    <row r="90" spans="1:12" ht="14.5" x14ac:dyDescent="0.35">
      <c r="A90" s="73"/>
      <c r="B90" s="45"/>
      <c r="C90" s="46"/>
      <c r="D90" s="47" t="s">
        <v>35</v>
      </c>
      <c r="E90" s="48"/>
      <c r="F90" s="49">
        <f>SUM(F85:F89)</f>
        <v>710</v>
      </c>
      <c r="G90" s="49">
        <f>SUM(G85:G89)</f>
        <v>25.1</v>
      </c>
      <c r="H90" s="49">
        <f>SUM(H85:H89)</f>
        <v>26.7</v>
      </c>
      <c r="I90" s="49">
        <f>SUM(I85:I89)</f>
        <v>111.5</v>
      </c>
      <c r="J90" s="49">
        <f>SUM(J85:J89)</f>
        <v>784</v>
      </c>
      <c r="K90" s="50"/>
      <c r="L90" s="49">
        <f>SUM(L85:L89)</f>
        <v>71.649999999999991</v>
      </c>
    </row>
    <row r="91" spans="1:12" ht="15" customHeight="1" x14ac:dyDescent="0.25">
      <c r="A91" s="84">
        <f>A81</f>
        <v>2</v>
      </c>
      <c r="B91" s="84">
        <f>B81</f>
        <v>2</v>
      </c>
      <c r="C91" s="2" t="s">
        <v>48</v>
      </c>
      <c r="D91" s="2"/>
      <c r="E91" s="60"/>
      <c r="F91" s="61">
        <f>F84+F90</f>
        <v>1210</v>
      </c>
      <c r="G91" s="61">
        <f>G84+G90</f>
        <v>43.800000000000004</v>
      </c>
      <c r="H91" s="61">
        <f>H84+H90</f>
        <v>44.1</v>
      </c>
      <c r="I91" s="61">
        <f>I84+I90</f>
        <v>182.3</v>
      </c>
      <c r="J91" s="61">
        <f>J84+J90</f>
        <v>1302</v>
      </c>
      <c r="K91" s="61"/>
      <c r="L91" s="61">
        <f>L84+L90</f>
        <v>124.99999999999999</v>
      </c>
    </row>
    <row r="92" spans="1:12" ht="14.5" x14ac:dyDescent="0.35">
      <c r="A92" s="20">
        <v>2</v>
      </c>
      <c r="B92" s="21">
        <v>3</v>
      </c>
      <c r="C92" s="22" t="s">
        <v>24</v>
      </c>
      <c r="D92" s="85" t="s">
        <v>25</v>
      </c>
      <c r="E92" s="96" t="s">
        <v>95</v>
      </c>
      <c r="F92" s="97">
        <v>200</v>
      </c>
      <c r="G92" s="98">
        <v>9.1999999999999993</v>
      </c>
      <c r="H92" s="98">
        <v>8.8000000000000007</v>
      </c>
      <c r="I92" s="99">
        <v>34.1</v>
      </c>
      <c r="J92" s="98">
        <v>260</v>
      </c>
      <c r="K92" s="97">
        <v>302</v>
      </c>
      <c r="L92" s="90">
        <v>19.760000000000002</v>
      </c>
    </row>
    <row r="93" spans="1:12" ht="14.5" x14ac:dyDescent="0.35">
      <c r="A93" s="29"/>
      <c r="B93" s="30"/>
      <c r="C93" s="31"/>
      <c r="D93" s="93" t="s">
        <v>27</v>
      </c>
      <c r="E93" s="100" t="s">
        <v>28</v>
      </c>
      <c r="F93" s="101">
        <v>60</v>
      </c>
      <c r="G93" s="134">
        <v>6.7</v>
      </c>
      <c r="H93" s="134">
        <v>4.7</v>
      </c>
      <c r="I93" s="103">
        <v>12.7</v>
      </c>
      <c r="J93" s="102">
        <v>122</v>
      </c>
      <c r="K93" s="101" t="s">
        <v>29</v>
      </c>
      <c r="L93" s="92">
        <v>15.06</v>
      </c>
    </row>
    <row r="94" spans="1:12" ht="14.5" x14ac:dyDescent="0.35">
      <c r="A94" s="29"/>
      <c r="B94" s="30"/>
      <c r="C94" s="31"/>
      <c r="D94" s="93" t="s">
        <v>30</v>
      </c>
      <c r="E94" s="100" t="s">
        <v>31</v>
      </c>
      <c r="F94" s="101">
        <v>205</v>
      </c>
      <c r="G94" s="102">
        <v>0.1</v>
      </c>
      <c r="H94" s="102">
        <v>0</v>
      </c>
      <c r="I94" s="103">
        <v>10</v>
      </c>
      <c r="J94" s="102">
        <v>40</v>
      </c>
      <c r="K94" s="101">
        <v>686</v>
      </c>
      <c r="L94" s="94">
        <v>2.56</v>
      </c>
    </row>
    <row r="95" spans="1:12" ht="15.75" customHeight="1" x14ac:dyDescent="0.35">
      <c r="A95" s="29"/>
      <c r="B95" s="30"/>
      <c r="C95" s="31"/>
      <c r="D95" s="135" t="s">
        <v>32</v>
      </c>
      <c r="E95" s="136" t="s">
        <v>33</v>
      </c>
      <c r="F95" s="137">
        <v>40</v>
      </c>
      <c r="G95" s="137">
        <v>2.8</v>
      </c>
      <c r="H95" s="137">
        <v>5.2</v>
      </c>
      <c r="I95" s="138">
        <v>20.399999999999999</v>
      </c>
      <c r="J95" s="137">
        <v>140</v>
      </c>
      <c r="K95" s="139" t="s">
        <v>34</v>
      </c>
      <c r="L95" s="140">
        <v>14</v>
      </c>
    </row>
    <row r="96" spans="1:12" ht="14.5" x14ac:dyDescent="0.35">
      <c r="A96" s="44"/>
      <c r="B96" s="45"/>
      <c r="C96" s="46"/>
      <c r="D96" s="47" t="s">
        <v>35</v>
      </c>
      <c r="E96" s="48"/>
      <c r="F96" s="49">
        <f>SUM(F92:F95)</f>
        <v>505</v>
      </c>
      <c r="G96" s="49">
        <f>SUM(G92:G95)</f>
        <v>18.799999999999997</v>
      </c>
      <c r="H96" s="49">
        <f>SUM(H92:H95)</f>
        <v>18.7</v>
      </c>
      <c r="I96" s="49">
        <f>SUM(I92:I95)</f>
        <v>77.199999999999989</v>
      </c>
      <c r="J96" s="49">
        <f>SUM(J92:J95)</f>
        <v>562</v>
      </c>
      <c r="K96" s="50"/>
      <c r="L96" s="49">
        <f>SUM(L92:L95)</f>
        <v>51.38</v>
      </c>
    </row>
    <row r="97" spans="1:12" ht="14.5" x14ac:dyDescent="0.35">
      <c r="A97" s="51">
        <f>A92</f>
        <v>2</v>
      </c>
      <c r="B97" s="52">
        <f>B92</f>
        <v>3</v>
      </c>
      <c r="C97" s="53" t="s">
        <v>36</v>
      </c>
      <c r="D97" s="85" t="s">
        <v>27</v>
      </c>
      <c r="E97" s="96" t="s">
        <v>65</v>
      </c>
      <c r="F97" s="97">
        <v>60</v>
      </c>
      <c r="G97" s="98">
        <v>1</v>
      </c>
      <c r="H97" s="98">
        <v>4.5</v>
      </c>
      <c r="I97" s="99">
        <v>8.3000000000000007</v>
      </c>
      <c r="J97" s="98">
        <v>78</v>
      </c>
      <c r="K97" s="97" t="s">
        <v>66</v>
      </c>
      <c r="L97" s="90">
        <v>5.6</v>
      </c>
    </row>
    <row r="98" spans="1:12" ht="14.5" x14ac:dyDescent="0.35">
      <c r="A98" s="29"/>
      <c r="B98" s="30"/>
      <c r="C98" s="31"/>
      <c r="D98" s="93" t="s">
        <v>38</v>
      </c>
      <c r="E98" s="100" t="s">
        <v>67</v>
      </c>
      <c r="F98" s="101">
        <v>200</v>
      </c>
      <c r="G98" s="102">
        <v>2.8</v>
      </c>
      <c r="H98" s="102">
        <v>4.2</v>
      </c>
      <c r="I98" s="103">
        <v>19</v>
      </c>
      <c r="J98" s="102">
        <v>124</v>
      </c>
      <c r="K98" s="101">
        <v>110</v>
      </c>
      <c r="L98" s="92">
        <v>10.47</v>
      </c>
    </row>
    <row r="99" spans="1:12" ht="14.5" x14ac:dyDescent="0.35">
      <c r="A99" s="29"/>
      <c r="B99" s="30"/>
      <c r="C99" s="31"/>
      <c r="D99" s="93" t="s">
        <v>40</v>
      </c>
      <c r="E99" s="100" t="s">
        <v>96</v>
      </c>
      <c r="F99" s="101">
        <v>100</v>
      </c>
      <c r="G99" s="102">
        <v>9.9</v>
      </c>
      <c r="H99" s="102">
        <v>10.8</v>
      </c>
      <c r="I99" s="103">
        <v>9.5</v>
      </c>
      <c r="J99" s="102">
        <v>169</v>
      </c>
      <c r="K99" s="101">
        <v>431</v>
      </c>
      <c r="L99" s="92">
        <v>35.630000000000003</v>
      </c>
    </row>
    <row r="100" spans="1:12" ht="14.5" x14ac:dyDescent="0.35">
      <c r="A100" s="29"/>
      <c r="B100" s="30"/>
      <c r="C100" s="31"/>
      <c r="D100" s="93" t="s">
        <v>42</v>
      </c>
      <c r="E100" s="100" t="s">
        <v>69</v>
      </c>
      <c r="F100" s="101">
        <v>150</v>
      </c>
      <c r="G100" s="102">
        <v>8.4</v>
      </c>
      <c r="H100" s="102">
        <v>5.5</v>
      </c>
      <c r="I100" s="103">
        <v>36.799999999999997</v>
      </c>
      <c r="J100" s="102">
        <v>234</v>
      </c>
      <c r="K100" s="101">
        <v>297</v>
      </c>
      <c r="L100" s="92">
        <v>9.9700000000000006</v>
      </c>
    </row>
    <row r="101" spans="1:12" ht="14.5" x14ac:dyDescent="0.35">
      <c r="A101" s="29"/>
      <c r="B101" s="30"/>
      <c r="C101" s="31"/>
      <c r="D101" s="141" t="s">
        <v>44</v>
      </c>
      <c r="E101" s="100" t="s">
        <v>58</v>
      </c>
      <c r="F101" s="101">
        <v>200</v>
      </c>
      <c r="G101" s="102">
        <v>0.2</v>
      </c>
      <c r="H101" s="102">
        <v>0.1</v>
      </c>
      <c r="I101" s="103">
        <v>22</v>
      </c>
      <c r="J101" s="102">
        <v>91</v>
      </c>
      <c r="K101" s="101">
        <v>639</v>
      </c>
      <c r="L101" s="92">
        <v>6.95</v>
      </c>
    </row>
    <row r="102" spans="1:12" ht="14.5" x14ac:dyDescent="0.35">
      <c r="A102" s="29"/>
      <c r="B102" s="30"/>
      <c r="C102" s="31"/>
      <c r="D102" s="93" t="s">
        <v>46</v>
      </c>
      <c r="E102" s="142" t="s">
        <v>59</v>
      </c>
      <c r="F102" s="143">
        <v>50</v>
      </c>
      <c r="G102" s="143">
        <v>4</v>
      </c>
      <c r="H102" s="143">
        <v>1.7</v>
      </c>
      <c r="I102" s="144">
        <v>21</v>
      </c>
      <c r="J102" s="143">
        <v>115</v>
      </c>
      <c r="K102" s="143" t="s">
        <v>34</v>
      </c>
      <c r="L102" s="92">
        <v>5</v>
      </c>
    </row>
    <row r="103" spans="1:12" ht="14.5" x14ac:dyDescent="0.35">
      <c r="A103" s="44"/>
      <c r="B103" s="45"/>
      <c r="C103" s="46"/>
      <c r="D103" s="47" t="s">
        <v>35</v>
      </c>
      <c r="E103" s="48"/>
      <c r="F103" s="49">
        <f>SUM(F97:F102)</f>
        <v>760</v>
      </c>
      <c r="G103" s="49">
        <f>SUM(G97:G102)</f>
        <v>26.3</v>
      </c>
      <c r="H103" s="49">
        <f>SUM(H97:H102)</f>
        <v>26.8</v>
      </c>
      <c r="I103" s="49">
        <f>SUM(I97:I102)</f>
        <v>116.6</v>
      </c>
      <c r="J103" s="49">
        <f>SUM(J97:J102)</f>
        <v>811</v>
      </c>
      <c r="K103" s="50"/>
      <c r="L103" s="49">
        <f>SUM(L97:L102)</f>
        <v>73.62</v>
      </c>
    </row>
    <row r="104" spans="1:12" ht="15" customHeight="1" x14ac:dyDescent="0.25">
      <c r="A104" s="58">
        <f>A92</f>
        <v>2</v>
      </c>
      <c r="B104" s="59">
        <f>B92</f>
        <v>3</v>
      </c>
      <c r="C104" s="2" t="s">
        <v>48</v>
      </c>
      <c r="D104" s="2"/>
      <c r="E104" s="60"/>
      <c r="F104" s="61">
        <f>F96+F103</f>
        <v>1265</v>
      </c>
      <c r="G104" s="61">
        <f>G96+G103</f>
        <v>45.099999999999994</v>
      </c>
      <c r="H104" s="61">
        <f>H96+H103</f>
        <v>45.5</v>
      </c>
      <c r="I104" s="61">
        <f>I96+I103</f>
        <v>193.79999999999998</v>
      </c>
      <c r="J104" s="61">
        <f>J96+J103</f>
        <v>1373</v>
      </c>
      <c r="K104" s="61"/>
      <c r="L104" s="61">
        <f>L96+L103</f>
        <v>125</v>
      </c>
    </row>
    <row r="105" spans="1:12" ht="14.5" x14ac:dyDescent="0.35">
      <c r="A105" s="20">
        <v>2</v>
      </c>
      <c r="B105" s="21">
        <v>4</v>
      </c>
      <c r="C105" s="22" t="s">
        <v>24</v>
      </c>
      <c r="D105" s="104" t="s">
        <v>25</v>
      </c>
      <c r="E105" s="54" t="s">
        <v>70</v>
      </c>
      <c r="F105" s="105">
        <v>200</v>
      </c>
      <c r="G105" s="106">
        <v>15.8</v>
      </c>
      <c r="H105" s="106">
        <v>17.399999999999999</v>
      </c>
      <c r="I105" s="107">
        <v>34.1</v>
      </c>
      <c r="J105" s="106">
        <v>356</v>
      </c>
      <c r="K105" s="105" t="s">
        <v>71</v>
      </c>
      <c r="L105" s="28">
        <v>27.32</v>
      </c>
    </row>
    <row r="106" spans="1:12" ht="14.5" x14ac:dyDescent="0.35">
      <c r="A106" s="29"/>
      <c r="B106" s="30"/>
      <c r="C106" s="31"/>
      <c r="D106" s="115" t="s">
        <v>61</v>
      </c>
      <c r="E106" s="57" t="s">
        <v>72</v>
      </c>
      <c r="F106" s="113">
        <v>20</v>
      </c>
      <c r="G106" s="145">
        <v>1.9</v>
      </c>
      <c r="H106" s="145">
        <v>0.7</v>
      </c>
      <c r="I106" s="146">
        <v>12.7</v>
      </c>
      <c r="J106" s="145">
        <v>65.3</v>
      </c>
      <c r="K106" s="113" t="s">
        <v>34</v>
      </c>
      <c r="L106" s="37">
        <v>3</v>
      </c>
    </row>
    <row r="107" spans="1:12" ht="14.5" x14ac:dyDescent="0.35">
      <c r="A107" s="29"/>
      <c r="B107" s="30"/>
      <c r="C107" s="31"/>
      <c r="D107" s="115" t="s">
        <v>30</v>
      </c>
      <c r="E107" s="57" t="s">
        <v>52</v>
      </c>
      <c r="F107" s="113">
        <v>200</v>
      </c>
      <c r="G107" s="145">
        <v>0.1</v>
      </c>
      <c r="H107" s="145">
        <v>0</v>
      </c>
      <c r="I107" s="146">
        <v>10</v>
      </c>
      <c r="J107" s="145">
        <v>43</v>
      </c>
      <c r="K107" s="113">
        <v>685</v>
      </c>
      <c r="L107" s="37">
        <v>1.44</v>
      </c>
    </row>
    <row r="108" spans="1:12" ht="14.5" x14ac:dyDescent="0.35">
      <c r="A108" s="29"/>
      <c r="B108" s="30"/>
      <c r="C108" s="31"/>
      <c r="D108" s="132" t="s">
        <v>27</v>
      </c>
      <c r="E108" s="109" t="s">
        <v>54</v>
      </c>
      <c r="F108" s="110">
        <v>150</v>
      </c>
      <c r="G108" s="111">
        <v>0.6</v>
      </c>
      <c r="H108" s="111">
        <v>0.6</v>
      </c>
      <c r="I108" s="112">
        <v>25</v>
      </c>
      <c r="J108" s="111">
        <v>108</v>
      </c>
      <c r="K108" s="110" t="s">
        <v>34</v>
      </c>
      <c r="L108" s="114">
        <v>15.19</v>
      </c>
    </row>
    <row r="109" spans="1:12" ht="14.5" x14ac:dyDescent="0.35">
      <c r="A109" s="44"/>
      <c r="B109" s="45"/>
      <c r="C109" s="46"/>
      <c r="D109" s="47" t="s">
        <v>35</v>
      </c>
      <c r="E109" s="48"/>
      <c r="F109" s="49">
        <f>SUM(F105:F108)</f>
        <v>570</v>
      </c>
      <c r="G109" s="49">
        <f>SUM(G105:G108)</f>
        <v>18.400000000000002</v>
      </c>
      <c r="H109" s="49">
        <f>SUM(H105:H108)</f>
        <v>18.7</v>
      </c>
      <c r="I109" s="49">
        <f>SUM(I105:I108)</f>
        <v>81.8</v>
      </c>
      <c r="J109" s="49">
        <f>SUM(J105:J108)</f>
        <v>572.29999999999995</v>
      </c>
      <c r="K109" s="50"/>
      <c r="L109" s="49">
        <f>SUM(L105:L108)</f>
        <v>46.95</v>
      </c>
    </row>
    <row r="110" spans="1:12" ht="14.5" x14ac:dyDescent="0.35">
      <c r="A110" s="51">
        <f>A105</f>
        <v>2</v>
      </c>
      <c r="B110" s="52">
        <f>B105</f>
        <v>4</v>
      </c>
      <c r="C110" s="53" t="s">
        <v>36</v>
      </c>
      <c r="D110" s="104" t="s">
        <v>27</v>
      </c>
      <c r="E110" s="147" t="s">
        <v>97</v>
      </c>
      <c r="F110" s="148">
        <v>60</v>
      </c>
      <c r="G110" s="149">
        <v>1</v>
      </c>
      <c r="H110" s="149">
        <v>3.2</v>
      </c>
      <c r="I110" s="150">
        <v>7</v>
      </c>
      <c r="J110" s="149">
        <v>54</v>
      </c>
      <c r="K110" s="105">
        <v>40</v>
      </c>
      <c r="L110" s="56">
        <v>7.34</v>
      </c>
    </row>
    <row r="111" spans="1:12" ht="14.5" x14ac:dyDescent="0.35">
      <c r="A111" s="29"/>
      <c r="B111" s="30"/>
      <c r="C111" s="31"/>
      <c r="D111" s="115" t="s">
        <v>38</v>
      </c>
      <c r="E111" s="57" t="s">
        <v>83</v>
      </c>
      <c r="F111" s="113">
        <v>200</v>
      </c>
      <c r="G111" s="145">
        <v>4.9000000000000004</v>
      </c>
      <c r="H111" s="145">
        <v>3.6</v>
      </c>
      <c r="I111" s="146">
        <v>18</v>
      </c>
      <c r="J111" s="145">
        <v>124</v>
      </c>
      <c r="K111" s="113">
        <v>132</v>
      </c>
      <c r="L111" s="37">
        <v>15.42</v>
      </c>
    </row>
    <row r="112" spans="1:12" ht="14.5" x14ac:dyDescent="0.35">
      <c r="A112" s="29"/>
      <c r="B112" s="30"/>
      <c r="C112" s="31"/>
      <c r="D112" s="115" t="s">
        <v>40</v>
      </c>
      <c r="E112" s="57" t="s">
        <v>98</v>
      </c>
      <c r="F112" s="113">
        <v>130</v>
      </c>
      <c r="G112" s="145">
        <v>10.8</v>
      </c>
      <c r="H112" s="145">
        <v>10.199999999999999</v>
      </c>
      <c r="I112" s="146">
        <v>9</v>
      </c>
      <c r="J112" s="145">
        <v>168</v>
      </c>
      <c r="K112" s="113">
        <v>360</v>
      </c>
      <c r="L112" s="37">
        <v>33.08</v>
      </c>
    </row>
    <row r="113" spans="1:12" ht="14.5" x14ac:dyDescent="0.35">
      <c r="A113" s="29"/>
      <c r="B113" s="30"/>
      <c r="C113" s="31"/>
      <c r="D113" s="132" t="s">
        <v>42</v>
      </c>
      <c r="E113" s="57" t="s">
        <v>99</v>
      </c>
      <c r="F113" s="113">
        <v>150</v>
      </c>
      <c r="G113" s="145">
        <v>3.5</v>
      </c>
      <c r="H113" s="145">
        <v>4.9000000000000004</v>
      </c>
      <c r="I113" s="146">
        <v>36.799999999999997</v>
      </c>
      <c r="J113" s="145">
        <v>210</v>
      </c>
      <c r="K113" s="113">
        <v>511</v>
      </c>
      <c r="L113" s="37">
        <v>10.81</v>
      </c>
    </row>
    <row r="114" spans="1:12" ht="14.5" x14ac:dyDescent="0.35">
      <c r="A114" s="29"/>
      <c r="B114" s="30"/>
      <c r="C114" s="31"/>
      <c r="D114" s="115" t="s">
        <v>44</v>
      </c>
      <c r="E114" s="57" t="s">
        <v>45</v>
      </c>
      <c r="F114" s="113">
        <v>200</v>
      </c>
      <c r="G114" s="145">
        <v>0.2</v>
      </c>
      <c r="H114" s="145">
        <v>0.09</v>
      </c>
      <c r="I114" s="146">
        <v>22</v>
      </c>
      <c r="J114" s="145">
        <v>91</v>
      </c>
      <c r="K114" s="113">
        <v>631</v>
      </c>
      <c r="L114" s="37">
        <v>6.4</v>
      </c>
    </row>
    <row r="115" spans="1:12" ht="14.5" x14ac:dyDescent="0.35">
      <c r="A115" s="29"/>
      <c r="B115" s="30"/>
      <c r="C115" s="31"/>
      <c r="D115" s="115" t="s">
        <v>46</v>
      </c>
      <c r="E115" s="151" t="s">
        <v>47</v>
      </c>
      <c r="F115" s="152">
        <v>50</v>
      </c>
      <c r="G115" s="153">
        <v>4</v>
      </c>
      <c r="H115" s="153">
        <v>1.7</v>
      </c>
      <c r="I115" s="154">
        <v>21</v>
      </c>
      <c r="J115" s="153">
        <v>115</v>
      </c>
      <c r="K115" s="110" t="s">
        <v>34</v>
      </c>
      <c r="L115" s="155">
        <v>5</v>
      </c>
    </row>
    <row r="116" spans="1:12" ht="14.5" x14ac:dyDescent="0.35">
      <c r="A116" s="44"/>
      <c r="B116" s="45"/>
      <c r="C116" s="46"/>
      <c r="D116" s="47" t="s">
        <v>35</v>
      </c>
      <c r="E116" s="48"/>
      <c r="F116" s="49">
        <f>SUM(F110:F115)</f>
        <v>790</v>
      </c>
      <c r="G116" s="49">
        <f>SUM(G110:G115)</f>
        <v>24.400000000000002</v>
      </c>
      <c r="H116" s="49">
        <f>SUM(H110:H115)</f>
        <v>23.689999999999998</v>
      </c>
      <c r="I116" s="49">
        <f>SUM(I110:I115)</f>
        <v>113.8</v>
      </c>
      <c r="J116" s="49">
        <f>SUM(J110:J115)</f>
        <v>762</v>
      </c>
      <c r="K116" s="50"/>
      <c r="L116" s="49">
        <f>SUM(L110:L115)</f>
        <v>78.05</v>
      </c>
    </row>
    <row r="117" spans="1:12" ht="14.25" customHeight="1" x14ac:dyDescent="0.25">
      <c r="A117" s="58">
        <f>A105</f>
        <v>2</v>
      </c>
      <c r="B117" s="59">
        <f>B105</f>
        <v>4</v>
      </c>
      <c r="C117" s="2" t="s">
        <v>48</v>
      </c>
      <c r="D117" s="2"/>
      <c r="E117" s="60"/>
      <c r="F117" s="61">
        <f>F109+F116</f>
        <v>1360</v>
      </c>
      <c r="G117" s="61">
        <f>G109+G116</f>
        <v>42.800000000000004</v>
      </c>
      <c r="H117" s="61">
        <f>H109+H116</f>
        <v>42.39</v>
      </c>
      <c r="I117" s="61">
        <f>I109+I116</f>
        <v>195.6</v>
      </c>
      <c r="J117" s="61">
        <f>J109+J116</f>
        <v>1334.3</v>
      </c>
      <c r="K117" s="61"/>
      <c r="L117" s="61">
        <f>L109+L116</f>
        <v>125</v>
      </c>
    </row>
    <row r="118" spans="1:12" ht="14.5" x14ac:dyDescent="0.35">
      <c r="A118" s="20">
        <v>2</v>
      </c>
      <c r="B118" s="21">
        <v>5</v>
      </c>
      <c r="C118" s="22" t="s">
        <v>24</v>
      </c>
      <c r="D118" s="118" t="s">
        <v>25</v>
      </c>
      <c r="E118" s="54" t="s">
        <v>100</v>
      </c>
      <c r="F118" s="105">
        <v>200</v>
      </c>
      <c r="G118" s="149">
        <v>7.8</v>
      </c>
      <c r="H118" s="149">
        <v>8.8000000000000007</v>
      </c>
      <c r="I118" s="150">
        <v>33.200000000000003</v>
      </c>
      <c r="J118" s="149">
        <v>242</v>
      </c>
      <c r="K118" s="105">
        <v>311</v>
      </c>
      <c r="L118" s="28">
        <v>16.670000000000002</v>
      </c>
    </row>
    <row r="119" spans="1:12" ht="14.5" x14ac:dyDescent="0.35">
      <c r="A119" s="29"/>
      <c r="B119" s="30"/>
      <c r="C119" s="31"/>
      <c r="D119" s="32" t="s">
        <v>61</v>
      </c>
      <c r="E119" s="57" t="s">
        <v>72</v>
      </c>
      <c r="F119" s="113">
        <v>20</v>
      </c>
      <c r="G119" s="145">
        <v>1.9</v>
      </c>
      <c r="H119" s="145">
        <v>0.7</v>
      </c>
      <c r="I119" s="146">
        <v>12.7</v>
      </c>
      <c r="J119" s="145">
        <v>65.3</v>
      </c>
      <c r="K119" s="113" t="s">
        <v>34</v>
      </c>
      <c r="L119" s="114">
        <v>3</v>
      </c>
    </row>
    <row r="120" spans="1:12" ht="14.5" x14ac:dyDescent="0.35">
      <c r="A120" s="29"/>
      <c r="B120" s="30"/>
      <c r="C120" s="31"/>
      <c r="D120" s="32" t="s">
        <v>30</v>
      </c>
      <c r="E120" s="57" t="s">
        <v>31</v>
      </c>
      <c r="F120" s="113">
        <v>205</v>
      </c>
      <c r="G120" s="145">
        <v>0.1</v>
      </c>
      <c r="H120" s="145">
        <v>0</v>
      </c>
      <c r="I120" s="146">
        <v>10</v>
      </c>
      <c r="J120" s="145">
        <v>40</v>
      </c>
      <c r="K120" s="113">
        <v>686</v>
      </c>
      <c r="L120" s="114">
        <v>2.56</v>
      </c>
    </row>
    <row r="121" spans="1:12" ht="14.5" x14ac:dyDescent="0.35">
      <c r="A121" s="29"/>
      <c r="B121" s="30"/>
      <c r="C121" s="31"/>
      <c r="D121" s="32" t="s">
        <v>27</v>
      </c>
      <c r="E121" s="109" t="s">
        <v>101</v>
      </c>
      <c r="F121" s="110">
        <v>125</v>
      </c>
      <c r="G121" s="111">
        <v>5.8</v>
      </c>
      <c r="H121" s="111">
        <v>6.4</v>
      </c>
      <c r="I121" s="112">
        <v>17</v>
      </c>
      <c r="J121" s="111">
        <v>148</v>
      </c>
      <c r="K121" s="113" t="s">
        <v>34</v>
      </c>
      <c r="L121" s="114">
        <v>30</v>
      </c>
    </row>
    <row r="122" spans="1:12" ht="15.75" customHeight="1" x14ac:dyDescent="0.35">
      <c r="A122" s="44"/>
      <c r="B122" s="45"/>
      <c r="C122" s="46"/>
      <c r="D122" s="47" t="s">
        <v>35</v>
      </c>
      <c r="E122" s="48"/>
      <c r="F122" s="49">
        <f>SUM(F118:F121)</f>
        <v>550</v>
      </c>
      <c r="G122" s="49">
        <f>SUM(G118:G121)</f>
        <v>15.599999999999998</v>
      </c>
      <c r="H122" s="49">
        <f>SUM(H118:H121)</f>
        <v>15.9</v>
      </c>
      <c r="I122" s="49">
        <f>SUM(I118:I121)</f>
        <v>72.900000000000006</v>
      </c>
      <c r="J122" s="49">
        <f>SUM(J118:J121)</f>
        <v>495.3</v>
      </c>
      <c r="K122" s="50"/>
      <c r="L122" s="49">
        <f>SUM(L118:L121)</f>
        <v>52.230000000000004</v>
      </c>
    </row>
    <row r="123" spans="1:12" ht="14.5" x14ac:dyDescent="0.35">
      <c r="A123" s="51">
        <f>A118</f>
        <v>2</v>
      </c>
      <c r="B123" s="52">
        <f>B118</f>
        <v>5</v>
      </c>
      <c r="C123" s="53" t="s">
        <v>36</v>
      </c>
      <c r="D123" s="104" t="s">
        <v>27</v>
      </c>
      <c r="E123" s="147" t="s">
        <v>73</v>
      </c>
      <c r="F123" s="148">
        <v>60</v>
      </c>
      <c r="G123" s="149">
        <v>0.5</v>
      </c>
      <c r="H123" s="149">
        <v>0.1</v>
      </c>
      <c r="I123" s="150">
        <v>2</v>
      </c>
      <c r="J123" s="149">
        <v>12</v>
      </c>
      <c r="K123" s="148" t="s">
        <v>74</v>
      </c>
      <c r="L123" s="28">
        <v>12.6</v>
      </c>
    </row>
    <row r="124" spans="1:12" ht="14.5" x14ac:dyDescent="0.35">
      <c r="A124" s="29"/>
      <c r="B124" s="30"/>
      <c r="C124" s="31"/>
      <c r="D124" s="115" t="s">
        <v>38</v>
      </c>
      <c r="E124" s="57" t="s">
        <v>75</v>
      </c>
      <c r="F124" s="113">
        <v>200</v>
      </c>
      <c r="G124" s="145">
        <v>4.2</v>
      </c>
      <c r="H124" s="145">
        <v>5.6</v>
      </c>
      <c r="I124" s="146">
        <v>28.8</v>
      </c>
      <c r="J124" s="145">
        <v>178</v>
      </c>
      <c r="K124" s="113">
        <v>139</v>
      </c>
      <c r="L124" s="114">
        <v>8.5399999999999991</v>
      </c>
    </row>
    <row r="125" spans="1:12" ht="14.5" x14ac:dyDescent="0.35">
      <c r="A125" s="29"/>
      <c r="B125" s="30"/>
      <c r="C125" s="31"/>
      <c r="D125" s="115" t="s">
        <v>40</v>
      </c>
      <c r="E125" s="57" t="s">
        <v>76</v>
      </c>
      <c r="F125" s="113">
        <v>100</v>
      </c>
      <c r="G125" s="145">
        <v>13.9</v>
      </c>
      <c r="H125" s="145">
        <v>13.3</v>
      </c>
      <c r="I125" s="146">
        <v>9.3000000000000007</v>
      </c>
      <c r="J125" s="145">
        <v>208</v>
      </c>
      <c r="K125" s="113" t="s">
        <v>77</v>
      </c>
      <c r="L125" s="114">
        <v>28.81</v>
      </c>
    </row>
    <row r="126" spans="1:12" ht="14.5" x14ac:dyDescent="0.35">
      <c r="A126" s="29"/>
      <c r="B126" s="30"/>
      <c r="C126" s="31"/>
      <c r="D126" s="132" t="s">
        <v>42</v>
      </c>
      <c r="E126" s="57" t="s">
        <v>78</v>
      </c>
      <c r="F126" s="113">
        <v>150</v>
      </c>
      <c r="G126" s="145">
        <v>3.1</v>
      </c>
      <c r="H126" s="145">
        <v>6.2</v>
      </c>
      <c r="I126" s="146">
        <v>25.3</v>
      </c>
      <c r="J126" s="145">
        <v>175</v>
      </c>
      <c r="K126" s="113">
        <v>520</v>
      </c>
      <c r="L126" s="114">
        <v>16.38</v>
      </c>
    </row>
    <row r="127" spans="1:12" ht="14.5" x14ac:dyDescent="0.35">
      <c r="A127" s="29"/>
      <c r="B127" s="30"/>
      <c r="C127" s="31"/>
      <c r="D127" s="115" t="s">
        <v>30</v>
      </c>
      <c r="E127" s="57" t="s">
        <v>52</v>
      </c>
      <c r="F127" s="113">
        <v>200</v>
      </c>
      <c r="G127" s="145">
        <v>0.1</v>
      </c>
      <c r="H127" s="145">
        <v>0</v>
      </c>
      <c r="I127" s="146">
        <v>15</v>
      </c>
      <c r="J127" s="145">
        <v>60</v>
      </c>
      <c r="K127" s="113">
        <v>685</v>
      </c>
      <c r="L127" s="114">
        <v>1.44</v>
      </c>
    </row>
    <row r="128" spans="1:12" ht="14.5" x14ac:dyDescent="0.35">
      <c r="A128" s="29"/>
      <c r="B128" s="30"/>
      <c r="C128" s="31"/>
      <c r="D128" s="115" t="s">
        <v>46</v>
      </c>
      <c r="E128" s="109" t="s">
        <v>59</v>
      </c>
      <c r="F128" s="110">
        <v>50</v>
      </c>
      <c r="G128" s="111">
        <v>4</v>
      </c>
      <c r="H128" s="111">
        <v>1.7</v>
      </c>
      <c r="I128" s="112">
        <v>21</v>
      </c>
      <c r="J128" s="111">
        <v>115</v>
      </c>
      <c r="K128" s="110" t="s">
        <v>34</v>
      </c>
      <c r="L128" s="114">
        <v>5</v>
      </c>
    </row>
    <row r="129" spans="1:12" ht="14.5" x14ac:dyDescent="0.35">
      <c r="A129" s="44"/>
      <c r="B129" s="45"/>
      <c r="C129" s="46"/>
      <c r="D129" s="47" t="s">
        <v>35</v>
      </c>
      <c r="E129" s="48"/>
      <c r="F129" s="49">
        <f>SUM(F123:F128)</f>
        <v>760</v>
      </c>
      <c r="G129" s="49">
        <f>SUM(G123:G128)</f>
        <v>25.800000000000004</v>
      </c>
      <c r="H129" s="49">
        <f>SUM(H123:H128)</f>
        <v>26.9</v>
      </c>
      <c r="I129" s="49">
        <f>SUM(I123:I128)</f>
        <v>101.4</v>
      </c>
      <c r="J129" s="49">
        <f>SUM(J123:J128)</f>
        <v>748</v>
      </c>
      <c r="K129" s="50"/>
      <c r="L129" s="49">
        <f>SUM(L123:L128)</f>
        <v>72.77</v>
      </c>
    </row>
    <row r="130" spans="1:12" ht="14.25" customHeight="1" x14ac:dyDescent="0.25">
      <c r="A130" s="58">
        <f>A118</f>
        <v>2</v>
      </c>
      <c r="B130" s="59">
        <f>B118</f>
        <v>5</v>
      </c>
      <c r="C130" s="2" t="s">
        <v>48</v>
      </c>
      <c r="D130" s="2"/>
      <c r="E130" s="60"/>
      <c r="F130" s="61">
        <f>F122+F129</f>
        <v>1310</v>
      </c>
      <c r="G130" s="61">
        <f>G122+G129</f>
        <v>41.400000000000006</v>
      </c>
      <c r="H130" s="61">
        <f>H122+H129</f>
        <v>42.8</v>
      </c>
      <c r="I130" s="61">
        <f>I122+I129</f>
        <v>174.3</v>
      </c>
      <c r="J130" s="61">
        <f>J122+J129</f>
        <v>1243.3</v>
      </c>
      <c r="K130" s="61"/>
      <c r="L130" s="61">
        <f>L122+L129</f>
        <v>125</v>
      </c>
    </row>
    <row r="131" spans="1:12" ht="12.75" customHeight="1" x14ac:dyDescent="0.25">
      <c r="A131" s="156"/>
      <c r="B131" s="157"/>
      <c r="C131" s="1" t="s">
        <v>102</v>
      </c>
      <c r="D131" s="1"/>
      <c r="E131" s="1"/>
      <c r="F131" s="158">
        <f>(F18+F29+F42+F55+F67+F80+F91+F104+F117+F130)/(IF(F18=0,0,1)+IF(F29=0,0,1)+IF(F42=0,0,1)+IF(F55=0,0,1)+IF(F67=0,0,1)+IF(F80=0,0,1)+IF(F91=0,0,1)+IF(F104=0,0,1)+IF(F117=0,0,1)+IF(F130=0,0,1))</f>
        <v>1221</v>
      </c>
      <c r="G131" s="158">
        <f>(G18+G29+G42+G55+G67+G80+G91+G104+G117+G130)/(IF(G18=0,0,1)+IF(G29=0,0,1)+IF(G42=0,0,1)+IF(G55=0,0,1)+IF(G67=0,0,1)+IF(G80=0,0,1)+IF(G91=0,0,1)+IF(G104=0,0,1)+IF(G117=0,0,1)+IF(G130=0,0,1))</f>
        <v>43.322000000000003</v>
      </c>
      <c r="H131" s="158">
        <f>(H18+H29+H42+H55+H67+H80+H91+H104+H117+H130)/(IF(H18=0,0,1)+IF(H29=0,0,1)+IF(H42=0,0,1)+IF(H55=0,0,1)+IF(H67=0,0,1)+IF(H80=0,0,1)+IF(H91=0,0,1)+IF(H104=0,0,1)+IF(H117=0,0,1)+IF(H130=0,0,1))</f>
        <v>43.767000000000003</v>
      </c>
      <c r="I131" s="158">
        <f>(I18+I29+I42+I55+I67+I80+I91+I104+I117+I130)/(IF(I18=0,0,1)+IF(I29=0,0,1)+IF(I42=0,0,1)+IF(I55=0,0,1)+IF(I67=0,0,1)+IF(I80=0,0,1)+IF(I91=0,0,1)+IF(I104=0,0,1)+IF(I117=0,0,1)+IF(I130=0,0,1))</f>
        <v>186.70999999999998</v>
      </c>
      <c r="J131" s="158">
        <f>(J18+J29+J42+J55+J67+J80+J91+J104+J117+J130)/(IF(J18=0,0,1)+IF(J29=0,0,1)+IF(J42=0,0,1)+IF(J55=0,0,1)+IF(J67=0,0,1)+IF(J80=0,0,1)+IF(J91=0,0,1)+IF(J104=0,0,1)+IF(J117=0,0,1)+IF(J130=0,0,1))</f>
        <v>1314.36</v>
      </c>
      <c r="K131" s="158"/>
      <c r="L131" s="158">
        <f>(L18+L29+L42+L55+L67+L80+L91+L104+L117+L130)/(IF(L18=0,0,1)+IF(L29=0,0,1)+IF(L42=0,0,1)+IF(L55=0,0,1)+IF(L67=0,0,1)+IF(L80=0,0,1)+IF(L91=0,0,1)+IF(L104=0,0,1)+IF(L117=0,0,1)+IF(L130=0,0,1))</f>
        <v>125</v>
      </c>
    </row>
  </sheetData>
  <mergeCells count="14">
    <mergeCell ref="C104:D104"/>
    <mergeCell ref="C117:D117"/>
    <mergeCell ref="C130:D130"/>
    <mergeCell ref="C131:E131"/>
    <mergeCell ref="C42:D42"/>
    <mergeCell ref="C55:D55"/>
    <mergeCell ref="C67:D67"/>
    <mergeCell ref="C80:D80"/>
    <mergeCell ref="C91:D91"/>
    <mergeCell ref="C1:E1"/>
    <mergeCell ref="H1:K1"/>
    <mergeCell ref="H2:K2"/>
    <mergeCell ref="C18:D18"/>
    <mergeCell ref="C29:D29"/>
  </mergeCells>
  <pageMargins left="0.7" right="0.7" top="0.75" bottom="0.75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Павел Петров</cp:lastModifiedBy>
  <cp:revision>1</cp:revision>
  <cp:lastPrinted>2023-10-20T12:37:13Z</cp:lastPrinted>
  <dcterms:created xsi:type="dcterms:W3CDTF">2022-05-16T14:23:56Z</dcterms:created>
  <dcterms:modified xsi:type="dcterms:W3CDTF">2023-10-30T22:15:16Z</dcterms:modified>
  <dc:language>ru-RU</dc:language>
</cp:coreProperties>
</file>